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Archivio Condiviso\BILANCI\Bilancio 2026\"/>
    </mc:Choice>
  </mc:AlternateContent>
  <xr:revisionPtr revIDLastSave="0" documentId="13_ncr:1_{E38F6331-7078-4791-979E-B509525E7E23}" xr6:coauthVersionLast="47" xr6:coauthVersionMax="47" xr10:uidLastSave="{00000000-0000-0000-0000-000000000000}"/>
  <bookViews>
    <workbookView xWindow="-108" yWindow="-108" windowWidth="20376" windowHeight="12096" activeTab="3" xr2:uid="{00000000-000D-0000-FFFF-FFFF00000000}"/>
  </bookViews>
  <sheets>
    <sheet name="PREVENTIVO 2026" sheetId="18" r:id="rId1"/>
    <sheet name="ENTRATE" sheetId="12" r:id="rId2"/>
    <sheet name="USCITE-1" sheetId="10" r:id="rId3"/>
    <sheet name="USCITE-2" sheetId="17" r:id="rId4"/>
  </sheets>
  <definedNames>
    <definedName name="_xlnm.Print_Area" localSheetId="0">'PREVENTIVO 2026'!$A$1:$D$20</definedName>
    <definedName name="_xlnm.Print_Area" localSheetId="2">'USCITE-1'!$A$1:$C$20</definedName>
    <definedName name="_xlnm.Print_Area" localSheetId="3">'USCITE-2'!$A$1:$C$26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7" l="1"/>
  <c r="D13" i="18"/>
  <c r="C20" i="10"/>
  <c r="C26" i="17"/>
  <c r="C21" i="17"/>
  <c r="C16" i="10" l="1"/>
  <c r="C13" i="10"/>
  <c r="C6" i="12" l="1"/>
  <c r="C9" i="12" l="1"/>
  <c r="C11" i="12" s="1"/>
  <c r="C10" i="10"/>
  <c r="C6" i="10" l="1"/>
  <c r="D4" i="18" l="1"/>
  <c r="D6" i="18"/>
  <c r="D7" i="18"/>
  <c r="D8" i="18"/>
  <c r="D9" i="18"/>
  <c r="D10" i="18"/>
  <c r="D11" i="18"/>
  <c r="D12" i="18"/>
  <c r="D14" i="18"/>
  <c r="D15" i="18"/>
  <c r="D16" i="18"/>
  <c r="D17" i="18"/>
  <c r="D18" i="18"/>
  <c r="C19" i="18"/>
  <c r="D5" i="18"/>
  <c r="D3" i="18"/>
  <c r="D19" i="18" l="1"/>
  <c r="B19" i="18"/>
  <c r="C20" i="17"/>
  <c r="C13" i="17"/>
  <c r="C17" i="17"/>
  <c r="C6" i="17"/>
</calcChain>
</file>

<file path=xl/sharedStrings.xml><?xml version="1.0" encoding="utf-8"?>
<sst xmlns="http://schemas.openxmlformats.org/spreadsheetml/2006/main" count="68" uniqueCount="62">
  <si>
    <t>ACQUISTO CARBURANTE</t>
  </si>
  <si>
    <t>TESSERAMENTO</t>
  </si>
  <si>
    <t>CATEGORIA/SOTTOCATEGORIA</t>
  </si>
  <si>
    <t>A) ATTIVITA' DI INTERESSE GENERALE</t>
  </si>
  <si>
    <t>MANUTENZIONE E RIPARAZIONE AUTOVETTURE E ACCESSORI</t>
  </si>
  <si>
    <t>SPESE UFFICIO BULGARELLI</t>
  </si>
  <si>
    <t>2)SERVIZI</t>
  </si>
  <si>
    <t>COMPRENSORIO MILANO - TESSERE/ASS.NI VOLONTARI/KASKO AUTOMEZZI</t>
  </si>
  <si>
    <t>RIMBORSO SPESE A VOLONTARI</t>
  </si>
  <si>
    <t>1)MATERIE PRIME, SUSSIDIARIE, DI CONSUMO E DI MERCI</t>
  </si>
  <si>
    <t>4)PERSONALE</t>
  </si>
  <si>
    <t>D) USCITE DA ATTIVITA' FINANZIARE E PATRIMONIALI</t>
  </si>
  <si>
    <t>1)SU RAPPORTI BANCARI</t>
  </si>
  <si>
    <t>COMMISSIONI SU BONIFICI</t>
  </si>
  <si>
    <t>SPESE TENUTA CONTO</t>
  </si>
  <si>
    <t>2) SERVIZI</t>
  </si>
  <si>
    <t>3) GODIMENTI BENI DI TERZI</t>
  </si>
  <si>
    <t xml:space="preserve">CANONE DI OCCUPAZIONE E SPESE CONDOMINIALI </t>
  </si>
  <si>
    <t>ASSICURAZIONI STABILI SEDE E BULGARELLI</t>
  </si>
  <si>
    <t>5) USCITE DIVERSE DI GESTIONE</t>
  </si>
  <si>
    <t>E) USCITE DI SUPPORTO GENERALE</t>
  </si>
  <si>
    <t>ENTRATE</t>
  </si>
  <si>
    <t>TOTALE ENTRATE DELLA GESTIONE</t>
  </si>
  <si>
    <t>USCITE</t>
  </si>
  <si>
    <t>BANCA TENUTA CONTO</t>
  </si>
  <si>
    <t>SPESE PRANZI/BUFFET</t>
  </si>
  <si>
    <t>RIMBORSI A VOLONTARI</t>
  </si>
  <si>
    <t>RIMBORSI CAI-FREE CAMERA</t>
  </si>
  <si>
    <t>DONAZIONI</t>
  </si>
  <si>
    <t>EROGAZIONI LIBERALI</t>
  </si>
  <si>
    <t>AUSER MILANO - PROGETTI</t>
  </si>
  <si>
    <t>TOTALE</t>
  </si>
  <si>
    <t>AUSER MILANO (TESSERE/ASS.NI)</t>
  </si>
  <si>
    <t>AUTOMEZZI (BENZINA,MANUTENZIONE,LAVAGGI,ASS.NI)</t>
  </si>
  <si>
    <t>SPESE UFFICIO (CARTA- STAMPANTI- MATERIALE BAGNO)</t>
  </si>
  <si>
    <t xml:space="preserve">USCITE DA INVESTIMENTI IN IMMOBILIZZAZIONI </t>
  </si>
  <si>
    <t>UFFICIO SEDE (PULIZIE/CONDOMINIALI,MATERIALE,ASS.NI UFFICIO, CANONE COMUNE)</t>
  </si>
  <si>
    <t>BILANCIO PREVENTIVO 2026</t>
  </si>
  <si>
    <t>ENTRATE PREVENTIVO 2026</t>
  </si>
  <si>
    <t>CONTRIBUTI DA SOGGETTI PRIVATI (QUOTA CAI/FREE CAMERA PER PULIZIE E ENERGIA)</t>
  </si>
  <si>
    <t>ENTRATE PER PRESTAZIONE E CESSIONI A TERZI (CORSO CUCITO)</t>
  </si>
  <si>
    <t>CONTRIBUTI DA SOGGETTI PRIVATI (PELUCCA,DUE MANI IN PIU')</t>
  </si>
  <si>
    <t>EROGAZIONI LIBERALI (TRASPORTI/SACUME/ATTIVITA' BULGARELLI-ASSEMBLEE/DONAZIONI)</t>
  </si>
  <si>
    <t>ASSICURAZIONI AUTOMEZZI</t>
  </si>
  <si>
    <t>SPESE PER PRANZI SOCIALI/BUFFET/RIUNIONI</t>
  </si>
  <si>
    <t>BOLLETTE SORGENIA (CON RECUPERO DA CAI E FREECAMERA/VODAFON</t>
  </si>
  <si>
    <t>IMPOSTE</t>
  </si>
  <si>
    <t>SIAE BULGARELLI</t>
  </si>
  <si>
    <t>CORSI - PROGETTI (NONNI-CUCITO-RIPARAZIONI)</t>
  </si>
  <si>
    <t>PULIZIE (CON RECUPERO DA CAI E FREECAMERA) - MANUTENZIONE ESTINTORI</t>
  </si>
  <si>
    <t>TOTALE E)</t>
  </si>
  <si>
    <t>TOTALE USCITE E) + INVESTIMENTI</t>
  </si>
  <si>
    <t xml:space="preserve">PELUCCA + SPESA </t>
  </si>
  <si>
    <t>ALTRE ENTRATE (PROGETTI/DONAZIONI DA SOSTENITORI)</t>
  </si>
  <si>
    <t>UTENZE (SORGENIA/VODAFON)</t>
  </si>
  <si>
    <t>BULGARELLI IMPOSTE SIAE - SPESE UFFICIO</t>
  </si>
  <si>
    <t>CORSI - PROGETTI ( NONNI/CUCITO)</t>
  </si>
  <si>
    <t>ACCANTONAMENTO PER ACQUISTO AUTOMEZZI/ AMMODERNAMENTO APPARECCHIATURE</t>
  </si>
  <si>
    <t>ACCANTONAMENTO PER ACQUISTO AUTOMEZZI/AMMODERNAMENTO APPARECCHIATURE</t>
  </si>
  <si>
    <t>VALORI</t>
  </si>
  <si>
    <t>USCITE-1  -  PREVENTIVO 2026</t>
  </si>
  <si>
    <t>USCITE/2 - PREVENTIVO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</si>
</sst>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</font>
    <font>
      <b/>
      <sz val="18"/>
      <color rgb="FF339966"/>
      <name val="Calibri"/>
      <family val="2"/>
      <scheme val="minor"/>
    </font>
    <font>
      <sz val="11"/>
      <color rgb="FF339966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4"/>
      <color rgb="FF92D05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4"/>
      <color rgb="FF00B050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rgb="FF0070C0"/>
      <name val="Calibri"/>
      <family val="2"/>
    </font>
    <font>
      <sz val="16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color rgb="FF00B05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0070C0"/>
      <name val="Calibri"/>
      <family val="2"/>
    </font>
    <font>
      <b/>
      <sz val="10"/>
      <color theme="4" tint="-0.249977111117893"/>
      <name val="Calibri"/>
      <family val="2"/>
    </font>
    <font>
      <b/>
      <sz val="10"/>
      <color rgb="FF92D050"/>
      <name val="Calibri"/>
      <family val="2"/>
    </font>
    <font>
      <b/>
      <sz val="16"/>
      <color rgb="FF00B05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0" fillId="0" borderId="0" xfId="0" applyNumberFormat="1" applyAlignment="1">
      <alignment horizontal="right"/>
    </xf>
    <xf numFmtId="0" fontId="7" fillId="0" borderId="1" xfId="0" applyFont="1" applyBorder="1" applyAlignment="1">
      <alignment horizontal="center" vertical="center" wrapText="1" readingOrder="1"/>
    </xf>
    <xf numFmtId="3" fontId="7" fillId="0" borderId="1" xfId="0" quotePrefix="1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49" fontId="9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4" fontId="16" fillId="0" borderId="1" xfId="0" applyNumberFormat="1" applyFont="1" applyBorder="1" applyAlignment="1">
      <alignment horizontal="righ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2" fillId="0" borderId="1" xfId="0" applyNumberFormat="1" applyFont="1" applyBorder="1" applyAlignment="1">
      <alignment horizontal="right" vertical="center" wrapText="1" readingOrder="1"/>
    </xf>
    <xf numFmtId="0" fontId="25" fillId="0" borderId="0" xfId="0" applyFont="1" applyAlignment="1">
      <alignment horizontal="left"/>
    </xf>
    <xf numFmtId="49" fontId="27" fillId="0" borderId="0" xfId="0" applyNumberFormat="1" applyFont="1" applyAlignment="1">
      <alignment horizontal="justify" vertical="justify"/>
    </xf>
    <xf numFmtId="49" fontId="25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9" fillId="0" borderId="5" xfId="0" applyNumberFormat="1" applyFont="1" applyBorder="1" applyAlignment="1">
      <alignment horizontal="center"/>
    </xf>
    <xf numFmtId="0" fontId="19" fillId="0" borderId="7" xfId="0" applyFont="1" applyBorder="1" applyAlignment="1">
      <alignment horizontal="justify" vertical="justify"/>
    </xf>
    <xf numFmtId="0" fontId="19" fillId="0" borderId="8" xfId="0" applyFont="1" applyBorder="1" applyAlignment="1">
      <alignment horizontal="justify" vertical="justify"/>
    </xf>
    <xf numFmtId="4" fontId="19" fillId="0" borderId="7" xfId="0" applyNumberFormat="1" applyFont="1" applyBorder="1" applyAlignment="1">
      <alignment horizontal="center"/>
    </xf>
    <xf numFmtId="4" fontId="19" fillId="0" borderId="8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2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justify" vertical="justify"/>
    </xf>
    <xf numFmtId="4" fontId="19" fillId="0" borderId="10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32" fillId="0" borderId="3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justify" vertical="justify"/>
    </xf>
    <xf numFmtId="49" fontId="7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3" fillId="0" borderId="5" xfId="0" applyNumberFormat="1" applyFont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13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left" vertical="center" readingOrder="1"/>
    </xf>
    <xf numFmtId="0" fontId="11" fillId="0" borderId="8" xfId="0" applyFont="1" applyBorder="1" applyAlignment="1">
      <alignment horizontal="left" vertical="center" readingOrder="1"/>
    </xf>
    <xf numFmtId="0" fontId="14" fillId="0" borderId="8" xfId="0" applyFont="1" applyBorder="1" applyAlignment="1">
      <alignment horizontal="left" vertical="center" readingOrder="1"/>
    </xf>
    <xf numFmtId="49" fontId="15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24" fillId="0" borderId="8" xfId="0" applyNumberFormat="1" applyFont="1" applyBorder="1" applyAlignment="1">
      <alignment horizontal="justify" vertical="justify"/>
    </xf>
    <xf numFmtId="0" fontId="26" fillId="0" borderId="8" xfId="0" applyFont="1" applyBorder="1" applyAlignment="1">
      <alignment horizontal="left" vertical="center" readingOrder="1"/>
    </xf>
    <xf numFmtId="164" fontId="25" fillId="0" borderId="8" xfId="0" applyNumberFormat="1" applyFont="1" applyBorder="1" applyAlignment="1">
      <alignment horizontal="right"/>
    </xf>
    <xf numFmtId="49" fontId="27" fillId="0" borderId="8" xfId="0" applyNumberFormat="1" applyFont="1" applyBorder="1" applyAlignment="1">
      <alignment horizontal="justify" vertical="justify"/>
    </xf>
    <xf numFmtId="0" fontId="26" fillId="0" borderId="8" xfId="0" applyFont="1" applyBorder="1" applyAlignment="1">
      <alignment horizontal="justify" vertical="justify" readingOrder="1"/>
    </xf>
    <xf numFmtId="164" fontId="28" fillId="0" borderId="8" xfId="0" applyNumberFormat="1" applyFont="1" applyBorder="1" applyAlignment="1">
      <alignment horizontal="right"/>
    </xf>
    <xf numFmtId="164" fontId="29" fillId="0" borderId="8" xfId="0" applyNumberFormat="1" applyFont="1" applyBorder="1" applyAlignment="1">
      <alignment horizontal="right"/>
    </xf>
    <xf numFmtId="49" fontId="25" fillId="0" borderId="8" xfId="0" applyNumberFormat="1" applyFont="1" applyBorder="1" applyAlignment="1">
      <alignment horizontal="justify" vertical="justify"/>
    </xf>
    <xf numFmtId="164" fontId="30" fillId="0" borderId="8" xfId="0" applyNumberFormat="1" applyFont="1" applyBorder="1" applyAlignment="1">
      <alignment horizontal="right"/>
    </xf>
    <xf numFmtId="49" fontId="27" fillId="0" borderId="8" xfId="0" applyNumberFormat="1" applyFont="1" applyBorder="1" applyAlignment="1">
      <alignment vertical="top"/>
    </xf>
    <xf numFmtId="49" fontId="25" fillId="0" borderId="8" xfId="0" applyNumberFormat="1" applyFont="1" applyBorder="1" applyAlignment="1">
      <alignment horizontal="left"/>
    </xf>
    <xf numFmtId="49" fontId="27" fillId="0" borderId="10" xfId="0" applyNumberFormat="1" applyFont="1" applyBorder="1" applyAlignment="1">
      <alignment horizontal="justify" vertical="justify"/>
    </xf>
    <xf numFmtId="49" fontId="25" fillId="0" borderId="10" xfId="0" applyNumberFormat="1" applyFont="1" applyBorder="1" applyAlignment="1">
      <alignment horizontal="left"/>
    </xf>
    <xf numFmtId="164" fontId="31" fillId="0" borderId="10" xfId="0" applyNumberFormat="1" applyFont="1" applyBorder="1" applyAlignment="1">
      <alignment horizontal="right"/>
    </xf>
    <xf numFmtId="49" fontId="24" fillId="0" borderId="3" xfId="0" applyNumberFormat="1" applyFont="1" applyBorder="1" applyAlignment="1">
      <alignment horizontal="justify" vertical="justify"/>
    </xf>
    <xf numFmtId="49" fontId="25" fillId="0" borderId="3" xfId="0" applyNumberFormat="1" applyFont="1" applyBorder="1" applyAlignment="1">
      <alignment horizontal="left"/>
    </xf>
    <xf numFmtId="49" fontId="24" fillId="0" borderId="13" xfId="0" applyNumberFormat="1" applyFont="1" applyBorder="1" applyAlignment="1">
      <alignment horizontal="justify" vertical="justify"/>
    </xf>
    <xf numFmtId="0" fontId="26" fillId="0" borderId="13" xfId="0" applyFont="1" applyBorder="1" applyAlignment="1">
      <alignment horizontal="left" vertical="center" readingOrder="1"/>
    </xf>
    <xf numFmtId="164" fontId="25" fillId="0" borderId="13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164" fontId="34" fillId="0" borderId="3" xfId="0" applyNumberFormat="1" applyFont="1" applyBorder="1" applyAlignment="1">
      <alignment horizontal="center" vertical="center"/>
    </xf>
    <xf numFmtId="164" fontId="33" fillId="0" borderId="3" xfId="0" applyNumberFormat="1" applyFont="1" applyBorder="1" applyAlignment="1">
      <alignment horizontal="right"/>
    </xf>
    <xf numFmtId="49" fontId="35" fillId="0" borderId="8" xfId="0" applyNumberFormat="1" applyFont="1" applyBorder="1" applyAlignment="1">
      <alignment horizontal="justify" vertical="justify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65D7-2E2D-41A5-A24B-D149B598CE5A}">
  <dimension ref="A1:D27"/>
  <sheetViews>
    <sheetView topLeftCell="A10" workbookViewId="0">
      <selection activeCell="C15" sqref="C15"/>
    </sheetView>
  </sheetViews>
  <sheetFormatPr defaultRowHeight="14.4" x14ac:dyDescent="0.3"/>
  <cols>
    <col min="1" max="1" width="77.109375" customWidth="1"/>
    <col min="2" max="2" width="19.33203125" style="25" bestFit="1" customWidth="1"/>
    <col min="3" max="3" width="13.77734375" style="25" bestFit="1" customWidth="1"/>
    <col min="4" max="4" width="14.6640625" bestFit="1" customWidth="1"/>
  </cols>
  <sheetData>
    <row r="1" spans="1:4" ht="21.6" thickBot="1" x14ac:dyDescent="0.35">
      <c r="A1" s="31" t="s">
        <v>37</v>
      </c>
      <c r="B1" s="31"/>
      <c r="C1" s="31"/>
      <c r="D1" s="31"/>
    </row>
    <row r="2" spans="1:4" s="23" customFormat="1" ht="22.2" thickTop="1" thickBot="1" x14ac:dyDescent="0.45">
      <c r="A2" s="32"/>
      <c r="B2" s="33" t="s">
        <v>23</v>
      </c>
      <c r="C2" s="34" t="s">
        <v>21</v>
      </c>
      <c r="D2" s="35" t="s">
        <v>31</v>
      </c>
    </row>
    <row r="3" spans="1:4" s="23" customFormat="1" ht="21.6" thickTop="1" x14ac:dyDescent="0.4">
      <c r="A3" s="38" t="s">
        <v>33</v>
      </c>
      <c r="B3" s="40">
        <v>23650</v>
      </c>
      <c r="C3" s="40">
        <v>0</v>
      </c>
      <c r="D3" s="36">
        <f>C3-B3</f>
        <v>-23650</v>
      </c>
    </row>
    <row r="4" spans="1:4" s="23" customFormat="1" ht="42" x14ac:dyDescent="0.4">
      <c r="A4" s="39" t="s">
        <v>36</v>
      </c>
      <c r="B4" s="41">
        <v>11010</v>
      </c>
      <c r="C4" s="41">
        <v>0</v>
      </c>
      <c r="D4" s="37">
        <f t="shared" ref="D4:D18" si="0">C4-B4</f>
        <v>-11010</v>
      </c>
    </row>
    <row r="5" spans="1:4" s="23" customFormat="1" ht="21" x14ac:dyDescent="0.4">
      <c r="A5" s="39" t="s">
        <v>55</v>
      </c>
      <c r="B5" s="41">
        <v>2000</v>
      </c>
      <c r="C5" s="41">
        <v>0</v>
      </c>
      <c r="D5" s="37">
        <f t="shared" si="0"/>
        <v>-2000</v>
      </c>
    </row>
    <row r="6" spans="1:4" s="23" customFormat="1" ht="21" x14ac:dyDescent="0.4">
      <c r="A6" s="39" t="s">
        <v>54</v>
      </c>
      <c r="B6" s="41">
        <v>1800</v>
      </c>
      <c r="C6" s="41">
        <v>0</v>
      </c>
      <c r="D6" s="37">
        <f t="shared" si="0"/>
        <v>-1800</v>
      </c>
    </row>
    <row r="7" spans="1:4" s="23" customFormat="1" ht="21" x14ac:dyDescent="0.4">
      <c r="A7" s="39" t="s">
        <v>24</v>
      </c>
      <c r="B7" s="41">
        <v>200</v>
      </c>
      <c r="C7" s="41">
        <v>0</v>
      </c>
      <c r="D7" s="37">
        <f t="shared" si="0"/>
        <v>-200</v>
      </c>
    </row>
    <row r="8" spans="1:4" s="23" customFormat="1" ht="21" x14ac:dyDescent="0.4">
      <c r="A8" s="39" t="s">
        <v>56</v>
      </c>
      <c r="B8" s="41">
        <v>100</v>
      </c>
      <c r="C8" s="41">
        <v>1900</v>
      </c>
      <c r="D8" s="37">
        <f t="shared" si="0"/>
        <v>1800</v>
      </c>
    </row>
    <row r="9" spans="1:4" s="23" customFormat="1" ht="21" x14ac:dyDescent="0.4">
      <c r="A9" s="39" t="s">
        <v>32</v>
      </c>
      <c r="B9" s="41">
        <v>12000</v>
      </c>
      <c r="C9" s="41">
        <v>0</v>
      </c>
      <c r="D9" s="37">
        <f t="shared" si="0"/>
        <v>-12000</v>
      </c>
    </row>
    <row r="10" spans="1:4" s="23" customFormat="1" ht="21" x14ac:dyDescent="0.4">
      <c r="A10" s="39" t="s">
        <v>25</v>
      </c>
      <c r="B10" s="41">
        <v>3000</v>
      </c>
      <c r="C10" s="41">
        <v>0</v>
      </c>
      <c r="D10" s="37">
        <f t="shared" si="0"/>
        <v>-3000</v>
      </c>
    </row>
    <row r="11" spans="1:4" s="23" customFormat="1" ht="21" x14ac:dyDescent="0.4">
      <c r="A11" s="39" t="s">
        <v>26</v>
      </c>
      <c r="B11" s="41">
        <v>150</v>
      </c>
      <c r="C11" s="41">
        <v>0</v>
      </c>
      <c r="D11" s="37">
        <f t="shared" si="0"/>
        <v>-150</v>
      </c>
    </row>
    <row r="12" spans="1:4" s="23" customFormat="1" ht="21" x14ac:dyDescent="0.4">
      <c r="A12" s="39" t="s">
        <v>1</v>
      </c>
      <c r="B12" s="41">
        <v>0</v>
      </c>
      <c r="C12" s="41">
        <v>12000</v>
      </c>
      <c r="D12" s="37">
        <f t="shared" si="0"/>
        <v>12000</v>
      </c>
    </row>
    <row r="13" spans="1:4" s="23" customFormat="1" ht="42" x14ac:dyDescent="0.4">
      <c r="A13" s="39" t="s">
        <v>57</v>
      </c>
      <c r="B13" s="41">
        <v>13390</v>
      </c>
      <c r="C13" s="41">
        <v>0</v>
      </c>
      <c r="D13" s="37">
        <f>C13-B13</f>
        <v>-13390</v>
      </c>
    </row>
    <row r="14" spans="1:4" s="23" customFormat="1" ht="21" x14ac:dyDescent="0.4">
      <c r="A14" s="39" t="s">
        <v>27</v>
      </c>
      <c r="B14" s="41">
        <v>0</v>
      </c>
      <c r="C14" s="41">
        <v>1400</v>
      </c>
      <c r="D14" s="37">
        <f t="shared" si="0"/>
        <v>1400</v>
      </c>
    </row>
    <row r="15" spans="1:4" s="23" customFormat="1" ht="21" x14ac:dyDescent="0.4">
      <c r="A15" s="39" t="s">
        <v>52</v>
      </c>
      <c r="B15" s="41">
        <v>0</v>
      </c>
      <c r="C15" s="41">
        <v>25000</v>
      </c>
      <c r="D15" s="37">
        <f t="shared" si="0"/>
        <v>25000</v>
      </c>
    </row>
    <row r="16" spans="1:4" s="23" customFormat="1" ht="21" x14ac:dyDescent="0.4">
      <c r="A16" s="39" t="s">
        <v>28</v>
      </c>
      <c r="B16" s="41">
        <v>0</v>
      </c>
      <c r="C16" s="41">
        <v>0</v>
      </c>
      <c r="D16" s="37">
        <f t="shared" si="0"/>
        <v>0</v>
      </c>
    </row>
    <row r="17" spans="1:4" s="23" customFormat="1" ht="21" x14ac:dyDescent="0.4">
      <c r="A17" s="39" t="s">
        <v>29</v>
      </c>
      <c r="B17" s="41">
        <v>0</v>
      </c>
      <c r="C17" s="41">
        <v>27000</v>
      </c>
      <c r="D17" s="37">
        <f t="shared" si="0"/>
        <v>27000</v>
      </c>
    </row>
    <row r="18" spans="1:4" s="23" customFormat="1" ht="21.6" thickBot="1" x14ac:dyDescent="0.45">
      <c r="A18" s="44" t="s">
        <v>30</v>
      </c>
      <c r="B18" s="45">
        <v>0</v>
      </c>
      <c r="C18" s="45">
        <v>0</v>
      </c>
      <c r="D18" s="46">
        <f t="shared" si="0"/>
        <v>0</v>
      </c>
    </row>
    <row r="19" spans="1:4" s="23" customFormat="1" ht="22.2" thickTop="1" thickBot="1" x14ac:dyDescent="0.45">
      <c r="A19" s="32"/>
      <c r="B19" s="47">
        <f>SUM(B3:B18)</f>
        <v>67300</v>
      </c>
      <c r="C19" s="48">
        <f>SUM(C3:C18)</f>
        <v>67300</v>
      </c>
      <c r="D19" s="49">
        <f>SUM(D3:D18)</f>
        <v>0</v>
      </c>
    </row>
    <row r="20" spans="1:4" s="23" customFormat="1" ht="21.6" thickTop="1" x14ac:dyDescent="0.4">
      <c r="A20" s="42"/>
      <c r="B20" s="43"/>
      <c r="C20" s="43"/>
      <c r="D20" s="42"/>
    </row>
    <row r="21" spans="1:4" s="23" customFormat="1" ht="21" x14ac:dyDescent="0.4">
      <c r="B21" s="24"/>
      <c r="C21" s="24"/>
    </row>
    <row r="22" spans="1:4" s="23" customFormat="1" ht="21" x14ac:dyDescent="0.4">
      <c r="B22" s="24"/>
      <c r="C22" s="24"/>
    </row>
    <row r="23" spans="1:4" s="23" customFormat="1" ht="21" x14ac:dyDescent="0.4">
      <c r="B23" s="24"/>
      <c r="C23" s="24"/>
    </row>
    <row r="24" spans="1:4" s="23" customFormat="1" ht="21" x14ac:dyDescent="0.4">
      <c r="B24" s="24"/>
      <c r="C24" s="24"/>
    </row>
    <row r="25" spans="1:4" s="23" customFormat="1" ht="21" x14ac:dyDescent="0.4">
      <c r="B25" s="24"/>
      <c r="C25" s="24"/>
    </row>
    <row r="26" spans="1:4" s="23" customFormat="1" ht="21" x14ac:dyDescent="0.4">
      <c r="B26" s="24"/>
      <c r="C26" s="24"/>
    </row>
    <row r="27" spans="1:4" s="23" customFormat="1" ht="21" x14ac:dyDescent="0.4">
      <c r="B27" s="24"/>
      <c r="C27" s="24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B2" sqref="B2"/>
    </sheetView>
  </sheetViews>
  <sheetFormatPr defaultRowHeight="18" x14ac:dyDescent="0.35"/>
  <cols>
    <col min="1" max="1" width="40.77734375" style="3" customWidth="1"/>
    <col min="2" max="2" width="58.6640625" customWidth="1"/>
    <col min="3" max="3" width="19.77734375" style="10" customWidth="1"/>
    <col min="4" max="4" width="17.33203125" customWidth="1"/>
  </cols>
  <sheetData>
    <row r="1" spans="1:3" ht="25.5" customHeight="1" x14ac:dyDescent="0.3">
      <c r="A1" s="15" t="s">
        <v>2</v>
      </c>
      <c r="B1" s="5" t="s">
        <v>38</v>
      </c>
      <c r="C1" s="8"/>
    </row>
    <row r="2" spans="1:3" s="1" customFormat="1" ht="25.5" customHeight="1" x14ac:dyDescent="0.3">
      <c r="A2" s="20" t="s">
        <v>3</v>
      </c>
      <c r="B2" s="6"/>
      <c r="C2" s="9"/>
    </row>
    <row r="3" spans="1:3" s="1" customFormat="1" ht="25.5" customHeight="1" x14ac:dyDescent="0.3">
      <c r="A3" s="13"/>
      <c r="B3" s="14" t="s">
        <v>1</v>
      </c>
      <c r="C3" s="19">
        <v>12000</v>
      </c>
    </row>
    <row r="4" spans="1:3" s="1" customFormat="1" ht="31.2" x14ac:dyDescent="0.3">
      <c r="A4" s="11"/>
      <c r="B4" s="14" t="s">
        <v>39</v>
      </c>
      <c r="C4" s="19">
        <v>1400</v>
      </c>
    </row>
    <row r="5" spans="1:3" s="1" customFormat="1" ht="31.2" x14ac:dyDescent="0.3">
      <c r="A5" s="11"/>
      <c r="B5" s="14" t="s">
        <v>40</v>
      </c>
      <c r="C5" s="19">
        <v>1900</v>
      </c>
    </row>
    <row r="6" spans="1:3" s="1" customFormat="1" ht="31.2" x14ac:dyDescent="0.3">
      <c r="A6" s="11"/>
      <c r="B6" s="14" t="s">
        <v>41</v>
      </c>
      <c r="C6" s="19">
        <f>22200+2800</f>
        <v>25000</v>
      </c>
    </row>
    <row r="7" spans="1:3" s="1" customFormat="1" ht="31.2" x14ac:dyDescent="0.3">
      <c r="A7" s="11"/>
      <c r="B7" s="14" t="s">
        <v>42</v>
      </c>
      <c r="C7" s="19">
        <v>27000</v>
      </c>
    </row>
    <row r="8" spans="1:3" s="1" customFormat="1" x14ac:dyDescent="0.3">
      <c r="A8" s="11"/>
      <c r="B8" s="14" t="s">
        <v>53</v>
      </c>
      <c r="C8" s="19">
        <v>0</v>
      </c>
    </row>
    <row r="9" spans="1:3" s="1" customFormat="1" ht="25.5" customHeight="1" x14ac:dyDescent="0.3">
      <c r="A9" s="12"/>
      <c r="B9" s="14"/>
      <c r="C9" s="19">
        <f>SUM(C3:C8)</f>
        <v>67300</v>
      </c>
    </row>
    <row r="10" spans="1:3" s="1" customFormat="1" x14ac:dyDescent="0.3">
      <c r="A10" s="13"/>
      <c r="B10" s="14"/>
      <c r="C10" s="19"/>
    </row>
    <row r="11" spans="1:3" s="4" customFormat="1" ht="29.55" customHeight="1" x14ac:dyDescent="0.35">
      <c r="A11" s="22" t="s">
        <v>22</v>
      </c>
      <c r="B11" s="7"/>
      <c r="C11" s="26">
        <f>C9</f>
        <v>67300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B8" sqref="B8"/>
    </sheetView>
  </sheetViews>
  <sheetFormatPr defaultRowHeight="18" x14ac:dyDescent="0.35"/>
  <cols>
    <col min="1" max="1" width="40.5546875" style="16" customWidth="1"/>
    <col min="2" max="2" width="70.33203125" style="2" customWidth="1"/>
    <col min="3" max="3" width="18.88671875" style="17" customWidth="1"/>
    <col min="4" max="16384" width="8.88671875" style="18"/>
  </cols>
  <sheetData>
    <row r="1" spans="1:3" ht="31.95" customHeight="1" thickTop="1" thickBot="1" x14ac:dyDescent="0.4">
      <c r="A1" s="52" t="s">
        <v>2</v>
      </c>
      <c r="B1" s="53" t="s">
        <v>60</v>
      </c>
      <c r="C1" s="54" t="s">
        <v>59</v>
      </c>
    </row>
    <row r="2" spans="1:3" ht="26.55" customHeight="1" thickTop="1" x14ac:dyDescent="0.35">
      <c r="A2" s="56" t="s">
        <v>3</v>
      </c>
      <c r="B2" s="69"/>
      <c r="C2" s="63"/>
    </row>
    <row r="3" spans="1:3" ht="35.4" customHeight="1" x14ac:dyDescent="0.35">
      <c r="A3" s="57" t="s">
        <v>9</v>
      </c>
      <c r="B3" s="70"/>
      <c r="C3" s="64"/>
    </row>
    <row r="4" spans="1:3" s="21" customFormat="1" ht="26.55" customHeight="1" x14ac:dyDescent="0.35">
      <c r="A4" s="58"/>
      <c r="B4" s="71" t="s">
        <v>0</v>
      </c>
      <c r="C4" s="65">
        <v>9000</v>
      </c>
    </row>
    <row r="5" spans="1:3" s="21" customFormat="1" ht="22.2" customHeight="1" x14ac:dyDescent="0.35">
      <c r="A5" s="58"/>
      <c r="B5" s="71" t="s">
        <v>4</v>
      </c>
      <c r="C5" s="65">
        <v>7150</v>
      </c>
    </row>
    <row r="6" spans="1:3" s="21" customFormat="1" x14ac:dyDescent="0.35">
      <c r="A6" s="59"/>
      <c r="B6" s="72"/>
      <c r="C6" s="66">
        <f>SUM(C4:C5)</f>
        <v>16150</v>
      </c>
    </row>
    <row r="7" spans="1:3" s="21" customFormat="1" x14ac:dyDescent="0.35">
      <c r="A7" s="60"/>
      <c r="B7" s="71"/>
      <c r="C7" s="64"/>
    </row>
    <row r="8" spans="1:3" s="21" customFormat="1" x14ac:dyDescent="0.35">
      <c r="A8" s="61" t="s">
        <v>6</v>
      </c>
      <c r="B8" s="71" t="s">
        <v>7</v>
      </c>
      <c r="C8" s="65">
        <v>12000</v>
      </c>
    </row>
    <row r="9" spans="1:3" s="21" customFormat="1" x14ac:dyDescent="0.35">
      <c r="A9" s="59"/>
      <c r="B9" s="71" t="s">
        <v>43</v>
      </c>
      <c r="C9" s="65">
        <v>7500</v>
      </c>
    </row>
    <row r="10" spans="1:3" s="21" customFormat="1" x14ac:dyDescent="0.35">
      <c r="A10" s="59"/>
      <c r="B10" s="71"/>
      <c r="C10" s="66">
        <f>SUM(C8:C9)</f>
        <v>19500</v>
      </c>
    </row>
    <row r="11" spans="1:3" s="21" customFormat="1" x14ac:dyDescent="0.35">
      <c r="A11" s="60"/>
      <c r="B11" s="71"/>
      <c r="C11" s="64"/>
    </row>
    <row r="12" spans="1:3" s="21" customFormat="1" x14ac:dyDescent="0.35">
      <c r="A12" s="61" t="s">
        <v>10</v>
      </c>
      <c r="B12" s="71" t="s">
        <v>8</v>
      </c>
      <c r="C12" s="65">
        <v>150</v>
      </c>
    </row>
    <row r="13" spans="1:3" s="21" customFormat="1" x14ac:dyDescent="0.35">
      <c r="A13" s="61"/>
      <c r="B13" s="71"/>
      <c r="C13" s="66">
        <f>SUM(C12)</f>
        <v>150</v>
      </c>
    </row>
    <row r="14" spans="1:3" s="21" customFormat="1" x14ac:dyDescent="0.35">
      <c r="A14" s="60"/>
      <c r="B14" s="71"/>
      <c r="C14" s="64"/>
    </row>
    <row r="15" spans="1:3" s="21" customFormat="1" ht="33" customHeight="1" x14ac:dyDescent="0.35">
      <c r="A15" s="61" t="s">
        <v>19</v>
      </c>
      <c r="B15" s="71" t="s">
        <v>44</v>
      </c>
      <c r="C15" s="65">
        <v>3000</v>
      </c>
    </row>
    <row r="16" spans="1:3" s="21" customFormat="1" ht="19.8" customHeight="1" x14ac:dyDescent="0.35">
      <c r="A16" s="61"/>
      <c r="B16" s="71"/>
      <c r="C16" s="67">
        <f>SUM(C15)</f>
        <v>3000</v>
      </c>
    </row>
    <row r="17" spans="1:3" s="21" customFormat="1" ht="19.8" customHeight="1" x14ac:dyDescent="0.35">
      <c r="A17" s="61"/>
      <c r="B17" s="71"/>
      <c r="C17" s="67"/>
    </row>
    <row r="18" spans="1:3" s="21" customFormat="1" ht="19.8" customHeight="1" x14ac:dyDescent="0.35">
      <c r="A18" s="61" t="s">
        <v>46</v>
      </c>
      <c r="B18" s="71" t="s">
        <v>47</v>
      </c>
      <c r="C18" s="67">
        <v>1500</v>
      </c>
    </row>
    <row r="19" spans="1:3" ht="18.600000000000001" thickBot="1" x14ac:dyDescent="0.4">
      <c r="A19" s="62"/>
      <c r="B19" s="73"/>
      <c r="C19" s="68"/>
    </row>
    <row r="20" spans="1:3" ht="19.2" thickTop="1" thickBot="1" x14ac:dyDescent="0.4">
      <c r="A20" s="50"/>
      <c r="B20" s="55"/>
      <c r="C20" s="51">
        <f>C6+C10+C13+C16+C18</f>
        <v>40300</v>
      </c>
    </row>
    <row r="21" spans="1:3" ht="18.600000000000001" thickTop="1" x14ac:dyDescent="0.35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A3A2-8E2E-4194-A8FA-FDD413F0015F}">
  <dimension ref="A1:C27"/>
  <sheetViews>
    <sheetView tabSelected="1" zoomScale="130" zoomScaleNormal="130" workbookViewId="0">
      <selection activeCell="A21" sqref="A21"/>
    </sheetView>
  </sheetViews>
  <sheetFormatPr defaultRowHeight="13.8" x14ac:dyDescent="0.3"/>
  <cols>
    <col min="1" max="1" width="45.44140625" style="28" customWidth="1"/>
    <col min="2" max="2" width="55.33203125" style="29" customWidth="1"/>
    <col min="3" max="3" width="17.88671875" style="30" customWidth="1"/>
    <col min="4" max="16384" width="8.88671875" style="27"/>
  </cols>
  <sheetData>
    <row r="1" spans="1:3" ht="24.6" customHeight="1" thickTop="1" thickBot="1" x14ac:dyDescent="0.35">
      <c r="A1" s="93" t="s">
        <v>2</v>
      </c>
      <c r="B1" s="94" t="s">
        <v>61</v>
      </c>
      <c r="C1" s="95" t="s">
        <v>59</v>
      </c>
    </row>
    <row r="2" spans="1:3" ht="14.4" thickTop="1" x14ac:dyDescent="0.3">
      <c r="A2" s="90" t="s">
        <v>11</v>
      </c>
      <c r="B2" s="91"/>
      <c r="C2" s="92"/>
    </row>
    <row r="3" spans="1:3" ht="26.55" customHeight="1" x14ac:dyDescent="0.3">
      <c r="A3" s="77" t="s">
        <v>12</v>
      </c>
      <c r="B3" s="75"/>
      <c r="C3" s="76"/>
    </row>
    <row r="4" spans="1:3" ht="17.399999999999999" customHeight="1" x14ac:dyDescent="0.3">
      <c r="A4" s="77"/>
      <c r="B4" s="78" t="s">
        <v>13</v>
      </c>
      <c r="C4" s="79">
        <v>50</v>
      </c>
    </row>
    <row r="5" spans="1:3" ht="16.8" customHeight="1" x14ac:dyDescent="0.3">
      <c r="A5" s="77"/>
      <c r="B5" s="78" t="s">
        <v>14</v>
      </c>
      <c r="C5" s="79">
        <v>150</v>
      </c>
    </row>
    <row r="6" spans="1:3" ht="16.8" customHeight="1" x14ac:dyDescent="0.3">
      <c r="A6" s="77"/>
      <c r="B6" s="78"/>
      <c r="C6" s="80">
        <f>SUM(C4:C5)</f>
        <v>200</v>
      </c>
    </row>
    <row r="7" spans="1:3" x14ac:dyDescent="0.3">
      <c r="A7" s="74" t="s">
        <v>20</v>
      </c>
      <c r="B7" s="78"/>
      <c r="C7" s="76"/>
    </row>
    <row r="8" spans="1:3" ht="27.6" x14ac:dyDescent="0.3">
      <c r="A8" s="77" t="s">
        <v>9</v>
      </c>
      <c r="B8" s="78"/>
      <c r="C8" s="76"/>
    </row>
    <row r="9" spans="1:3" x14ac:dyDescent="0.3">
      <c r="A9" s="77"/>
      <c r="B9" s="78" t="s">
        <v>5</v>
      </c>
      <c r="C9" s="79">
        <v>500</v>
      </c>
    </row>
    <row r="10" spans="1:3" ht="27.6" x14ac:dyDescent="0.3">
      <c r="A10" s="77"/>
      <c r="B10" s="78" t="s">
        <v>45</v>
      </c>
      <c r="C10" s="79">
        <v>1800</v>
      </c>
    </row>
    <row r="11" spans="1:3" x14ac:dyDescent="0.3">
      <c r="A11" s="77"/>
      <c r="B11" s="78" t="s">
        <v>34</v>
      </c>
      <c r="C11" s="79">
        <v>500</v>
      </c>
    </row>
    <row r="12" spans="1:3" x14ac:dyDescent="0.3">
      <c r="A12" s="77"/>
      <c r="B12" s="78" t="s">
        <v>48</v>
      </c>
      <c r="C12" s="79">
        <v>100</v>
      </c>
    </row>
    <row r="13" spans="1:3" x14ac:dyDescent="0.3">
      <c r="A13" s="77"/>
      <c r="B13" s="78"/>
      <c r="C13" s="80">
        <f>SUM(C9:C12)</f>
        <v>2900</v>
      </c>
    </row>
    <row r="14" spans="1:3" x14ac:dyDescent="0.3">
      <c r="A14" s="77"/>
      <c r="B14" s="78"/>
      <c r="C14" s="80"/>
    </row>
    <row r="15" spans="1:3" x14ac:dyDescent="0.3">
      <c r="A15" s="77" t="s">
        <v>15</v>
      </c>
      <c r="B15" s="81" t="s">
        <v>18</v>
      </c>
      <c r="C15" s="79">
        <v>1610</v>
      </c>
    </row>
    <row r="16" spans="1:3" ht="27.6" x14ac:dyDescent="0.3">
      <c r="A16" s="77"/>
      <c r="B16" s="81" t="s">
        <v>49</v>
      </c>
      <c r="C16" s="79">
        <v>5600</v>
      </c>
    </row>
    <row r="17" spans="1:3" x14ac:dyDescent="0.3">
      <c r="A17" s="77"/>
      <c r="B17" s="81"/>
      <c r="C17" s="80">
        <f>SUM(C15:C16)</f>
        <v>7210</v>
      </c>
    </row>
    <row r="18" spans="1:3" x14ac:dyDescent="0.3">
      <c r="A18" s="77"/>
      <c r="B18" s="81"/>
      <c r="C18" s="80"/>
    </row>
    <row r="19" spans="1:3" x14ac:dyDescent="0.3">
      <c r="A19" s="77" t="s">
        <v>16</v>
      </c>
      <c r="B19" s="78" t="s">
        <v>17</v>
      </c>
      <c r="C19" s="79">
        <v>3300</v>
      </c>
    </row>
    <row r="20" spans="1:3" x14ac:dyDescent="0.3">
      <c r="A20" s="77"/>
      <c r="B20" s="78"/>
      <c r="C20" s="80">
        <f>SUM(C19)</f>
        <v>3300</v>
      </c>
    </row>
    <row r="21" spans="1:3" x14ac:dyDescent="0.3">
      <c r="A21" s="97" t="s">
        <v>50</v>
      </c>
      <c r="B21" s="81"/>
      <c r="C21" s="80">
        <f>C13+C17+C20</f>
        <v>13410</v>
      </c>
    </row>
    <row r="22" spans="1:3" x14ac:dyDescent="0.3">
      <c r="A22" s="77"/>
      <c r="B22" s="81"/>
      <c r="C22" s="82"/>
    </row>
    <row r="23" spans="1:3" ht="27.6" x14ac:dyDescent="0.3">
      <c r="A23" s="83" t="s">
        <v>35</v>
      </c>
      <c r="B23" s="81" t="s">
        <v>58</v>
      </c>
      <c r="C23" s="79">
        <v>13390</v>
      </c>
    </row>
    <row r="24" spans="1:3" x14ac:dyDescent="0.3">
      <c r="A24" s="77"/>
      <c r="B24" s="84"/>
      <c r="C24" s="80">
        <f>SUM(C23)</f>
        <v>13390</v>
      </c>
    </row>
    <row r="25" spans="1:3" ht="14.4" thickBot="1" x14ac:dyDescent="0.35">
      <c r="A25" s="85"/>
      <c r="B25" s="86"/>
      <c r="C25" s="87"/>
    </row>
    <row r="26" spans="1:3" ht="16.8" thickTop="1" thickBot="1" x14ac:dyDescent="0.35">
      <c r="A26" s="88" t="s">
        <v>51</v>
      </c>
      <c r="B26" s="89"/>
      <c r="C26" s="96">
        <f>C6+C21+C24</f>
        <v>27000</v>
      </c>
    </row>
    <row r="27" spans="1:3" ht="14.4" thickTop="1" x14ac:dyDescent="0.3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PREVENTIVO 2026</vt:lpstr>
      <vt:lpstr>ENTRATE</vt:lpstr>
      <vt:lpstr>USCITE-1</vt:lpstr>
      <vt:lpstr>USCITE-2</vt:lpstr>
      <vt:lpstr>'PREVENTIVO 2026'!Area_stampa</vt:lpstr>
      <vt:lpstr>'USCITE-1'!Area_stampa</vt:lpstr>
      <vt:lpstr>'USCITE-2'!Area_stampa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Utente</cp:lastModifiedBy>
  <cp:lastPrinted>2025-09-22T08:15:25Z</cp:lastPrinted>
  <dcterms:created xsi:type="dcterms:W3CDTF">2023-03-02T11:28:04Z</dcterms:created>
  <dcterms:modified xsi:type="dcterms:W3CDTF">2025-09-22T08:16:39Z</dcterms:modified>
</cp:coreProperties>
</file>