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480" documentId="8_{88797DC4-4DED-43AC-9F76-2041C15D6B68}" xr6:coauthVersionLast="47" xr6:coauthVersionMax="47" xr10:uidLastSave="{3A537249-7AC3-4DE6-802C-C058E5472A01}"/>
  <bookViews>
    <workbookView xWindow="2055" yWindow="0" windowWidth="30480" windowHeight="21600" xr2:uid="{00000000-000D-0000-FFFF-FFFF00000000}"/>
  </bookViews>
  <sheets>
    <sheet name="Direttivo e Sindaci" sheetId="2" r:id="rId1"/>
    <sheet name="Volontari e mezzi" sheetId="8" r:id="rId2"/>
    <sheet name="Volontari 21-22" sheetId="12" r:id="rId3"/>
    <sheet name="Assicurazioni" sheetId="10" r:id="rId4"/>
    <sheet name="Assic volontari" sheetId="13" r:id="rId5"/>
    <sheet name="Tesserini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8" l="1"/>
  <c r="A13" i="8"/>
  <c r="A13" i="10"/>
  <c r="O32" i="13" l="1"/>
  <c r="R31" i="13"/>
  <c r="K30" i="13"/>
  <c r="R30" i="13" s="1"/>
  <c r="K29" i="13"/>
  <c r="R29" i="13" s="1"/>
  <c r="A5" i="13"/>
  <c r="A6" i="13" s="1"/>
  <c r="A5" i="10"/>
  <c r="A5" i="8"/>
  <c r="A5" i="12"/>
  <c r="A6" i="12" s="1"/>
  <c r="A19" i="1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7" i="12" l="1"/>
  <c r="A8" i="12" s="1"/>
  <c r="A9" i="12" s="1"/>
  <c r="A10" i="12" s="1"/>
  <c r="A11" i="12" s="1"/>
  <c r="A12" i="12" s="1"/>
  <c r="A7" i="13"/>
  <c r="A8" i="13" s="1"/>
  <c r="A9" i="13" s="1"/>
  <c r="A10" i="13" s="1"/>
  <c r="A11" i="13" s="1"/>
  <c r="A12" i="13" s="1"/>
  <c r="K32" i="13"/>
  <c r="R32" i="13"/>
  <c r="R33" i="13" s="1"/>
  <c r="R32" i="10"/>
  <c r="A13" i="13" l="1"/>
  <c r="A14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O33" i="10"/>
  <c r="K31" i="10" l="1"/>
  <c r="R31" i="10" s="1"/>
  <c r="K30" i="10"/>
  <c r="R30" i="10" s="1"/>
  <c r="K29" i="10"/>
  <c r="K33" i="10" l="1"/>
  <c r="A6" i="10"/>
  <c r="R29" i="10"/>
  <c r="R33" i="10" s="1"/>
  <c r="A7" i="10" l="1"/>
  <c r="A8" i="10" s="1"/>
  <c r="A9" i="10" s="1"/>
  <c r="A10" i="10" s="1"/>
  <c r="A11" i="10" s="1"/>
  <c r="A12" i="10" s="1"/>
  <c r="A18" i="2"/>
  <c r="A19" i="2" s="1"/>
  <c r="A5" i="2"/>
  <c r="A6" i="2" s="1"/>
  <c r="A7" i="2" s="1"/>
  <c r="A8" i="2" s="1"/>
  <c r="A9" i="2" s="1"/>
  <c r="A10" i="2" s="1"/>
  <c r="A11" i="2" s="1"/>
  <c r="A12" i="2" s="1"/>
  <c r="A6" i="8" l="1"/>
  <c r="A7" i="8" l="1"/>
  <c r="A8" i="8" s="1"/>
  <c r="A9" i="8" s="1"/>
  <c r="A10" i="8" s="1"/>
  <c r="A11" i="8" s="1"/>
  <c r="A14" i="8" s="1"/>
  <c r="A14" i="10"/>
</calcChain>
</file>

<file path=xl/sharedStrings.xml><?xml version="1.0" encoding="utf-8"?>
<sst xmlns="http://schemas.openxmlformats.org/spreadsheetml/2006/main" count="1475" uniqueCount="343">
  <si>
    <t>COGNOME</t>
  </si>
  <si>
    <t>NOME</t>
  </si>
  <si>
    <t>AUTO</t>
  </si>
  <si>
    <t>TARGA</t>
  </si>
  <si>
    <t>RESIDENZA</t>
  </si>
  <si>
    <t>VIA</t>
  </si>
  <si>
    <t>N°</t>
  </si>
  <si>
    <t>CELLULARE</t>
  </si>
  <si>
    <t xml:space="preserve"> GIULIANI</t>
  </si>
  <si>
    <t xml:space="preserve"> EMANUELE</t>
  </si>
  <si>
    <t>DJ 023JB</t>
  </si>
  <si>
    <t>GLN MNL 40C26 L312 O</t>
  </si>
  <si>
    <t xml:space="preserve"> GIANFRANCO</t>
  </si>
  <si>
    <t xml:space="preserve"> BORRA</t>
  </si>
  <si>
    <t xml:space="preserve"> GIULIANO</t>
  </si>
  <si>
    <t>BRR GLN 42P26 L312 Z</t>
  </si>
  <si>
    <t xml:space="preserve"> ADRIANO</t>
  </si>
  <si>
    <t>BLD DRN 46A11 B157 E</t>
  </si>
  <si>
    <t xml:space="preserve"> CIVIERI</t>
  </si>
  <si>
    <t>HUNDAY ATHOS PRIME</t>
  </si>
  <si>
    <t>DG 417GG</t>
  </si>
  <si>
    <t>CVR GUO 40T14 L312 X</t>
  </si>
  <si>
    <t xml:space="preserve"> FRACASSOLI</t>
  </si>
  <si>
    <t xml:space="preserve"> ROBERTO</t>
  </si>
  <si>
    <t>WW GOLF</t>
  </si>
  <si>
    <t>CJ 462BL</t>
  </si>
  <si>
    <t>FRC RRT 52L26 H717 B</t>
  </si>
  <si>
    <t xml:space="preserve"> MONTANARI</t>
  </si>
  <si>
    <t>WW POLO</t>
  </si>
  <si>
    <t>MNT GFR 47S12 B157 I</t>
  </si>
  <si>
    <t xml:space="preserve"> TOSELLI</t>
  </si>
  <si>
    <t>TSL LNP 47D06 L312 O</t>
  </si>
  <si>
    <t>EZ 863VY</t>
  </si>
  <si>
    <t>DACIA SANDERO</t>
  </si>
  <si>
    <t>EX 606HK</t>
  </si>
  <si>
    <t>SRD NCS 43S30 L312 U</t>
  </si>
  <si>
    <t xml:space="preserve"> ZANINI</t>
  </si>
  <si>
    <t xml:space="preserve"> TULLIO</t>
  </si>
  <si>
    <t>ZNN TLL 41A19 L312 R</t>
  </si>
  <si>
    <t>TESSERINO</t>
  </si>
  <si>
    <t>CODICE  FISCALE</t>
  </si>
  <si>
    <t>NATO A</t>
  </si>
  <si>
    <t>G</t>
  </si>
  <si>
    <t>M</t>
  </si>
  <si>
    <t>ANNO</t>
  </si>
  <si>
    <t>CAP</t>
  </si>
  <si>
    <t>Toscolano-Maderno</t>
  </si>
  <si>
    <t>BS</t>
  </si>
  <si>
    <t xml:space="preserve"> BALDASSARINI </t>
  </si>
  <si>
    <t>Brescia</t>
  </si>
  <si>
    <t>Salò</t>
  </si>
  <si>
    <t xml:space="preserve"> LUCIANO</t>
  </si>
  <si>
    <t>0365 643878</t>
  </si>
  <si>
    <t>0365 643256</t>
  </si>
  <si>
    <t xml:space="preserve"> NOVELLI</t>
  </si>
  <si>
    <t xml:space="preserve"> ROSANGELA</t>
  </si>
  <si>
    <t>NVL RNG 39D64 L312 U</t>
  </si>
  <si>
    <t>0365 643211</t>
  </si>
  <si>
    <t>TELEFONO</t>
  </si>
  <si>
    <t>328 2175577</t>
  </si>
  <si>
    <t>0365 643751</t>
  </si>
  <si>
    <t>347 7002706</t>
  </si>
  <si>
    <t>0365 643738</t>
  </si>
  <si>
    <t>338 4101404</t>
  </si>
  <si>
    <t>329 0772597</t>
  </si>
  <si>
    <t>333 7351068</t>
  </si>
  <si>
    <t>320 0244088</t>
  </si>
  <si>
    <t>333 7476822</t>
  </si>
  <si>
    <t>347 70 02 706</t>
  </si>
  <si>
    <t>329 07 72 597</t>
  </si>
  <si>
    <t>320 02 44 088</t>
  </si>
  <si>
    <t>SALO'</t>
  </si>
  <si>
    <t>0365 643205</t>
  </si>
  <si>
    <t>MAIL</t>
  </si>
  <si>
    <t>brrgln@hotmail.it</t>
  </si>
  <si>
    <t>GIANFRANCO</t>
  </si>
  <si>
    <t>EMANUELE</t>
  </si>
  <si>
    <t>GIULIANO</t>
  </si>
  <si>
    <t>GNL SNO 53H62 D924 H</t>
  </si>
  <si>
    <t>BRT GDU 54T27 G417 R</t>
  </si>
  <si>
    <t xml:space="preserve"> FABIO</t>
  </si>
  <si>
    <t>CVR FBA 57C17 L312 C</t>
  </si>
  <si>
    <t>FRR DVD 69T28 D940 M</t>
  </si>
  <si>
    <t>333 32 13 513</t>
  </si>
  <si>
    <t>340 12 12 988</t>
  </si>
  <si>
    <t>345 81 45 346</t>
  </si>
  <si>
    <t>333 97 09 340</t>
  </si>
  <si>
    <t>AGNELLINI</t>
  </si>
  <si>
    <t>SONIA</t>
  </si>
  <si>
    <t>Gargnano</t>
  </si>
  <si>
    <t>Religione</t>
  </si>
  <si>
    <t>ADRIANO</t>
  </si>
  <si>
    <t>BERTOLI</t>
  </si>
  <si>
    <t>GUIDO</t>
  </si>
  <si>
    <t>Pegognaga</t>
  </si>
  <si>
    <t>MN</t>
  </si>
  <si>
    <t>Sacerdoti</t>
  </si>
  <si>
    <t>BORRA</t>
  </si>
  <si>
    <t>Celesti</t>
  </si>
  <si>
    <t>0365 64 37 38                      347 70 02 706</t>
  </si>
  <si>
    <t>CAMPANARDI</t>
  </si>
  <si>
    <t>FRANCESCO</t>
  </si>
  <si>
    <t>CMP FNC 59B13 H717 P</t>
  </si>
  <si>
    <t>D'Annunzio</t>
  </si>
  <si>
    <t>0365 64 38 67        333 42 16 094</t>
  </si>
  <si>
    <t>CIVIERI</t>
  </si>
  <si>
    <t>FABIO</t>
  </si>
  <si>
    <t>Tito Speri</t>
  </si>
  <si>
    <t>UGO</t>
  </si>
  <si>
    <t>0365 64 39 69            339 65 92 971</t>
  </si>
  <si>
    <t>CORSETTI</t>
  </si>
  <si>
    <t>BORTOLO</t>
  </si>
  <si>
    <t>CRS BTL 46C29 D924 I</t>
  </si>
  <si>
    <t>FERRARI</t>
  </si>
  <si>
    <t>DAVIDE</t>
  </si>
  <si>
    <t>Gavardo</t>
  </si>
  <si>
    <t>FRACASSOLI</t>
  </si>
  <si>
    <t>ROBERTO</t>
  </si>
  <si>
    <t>Folino Cabiana</t>
  </si>
  <si>
    <t>GIULIANI</t>
  </si>
  <si>
    <t xml:space="preserve">FIAT PANDA </t>
  </si>
  <si>
    <t xml:space="preserve">BS D92487  </t>
  </si>
  <si>
    <t>RENAULT</t>
  </si>
  <si>
    <t>MONTANARI</t>
  </si>
  <si>
    <t>0365 64 32 05              333 73 51 068</t>
  </si>
  <si>
    <t>NOVELLI</t>
  </si>
  <si>
    <t>ROSANGELA</t>
  </si>
  <si>
    <t>Martiri della Resistenza</t>
  </si>
  <si>
    <t>TAGLIAFERRI</t>
  </si>
  <si>
    <t>ILARIA</t>
  </si>
  <si>
    <t>TGL LRI 75C61 D940 J</t>
  </si>
  <si>
    <t>Tartaglia</t>
  </si>
  <si>
    <t>TOSELLI</t>
  </si>
  <si>
    <t>LUCIANO PASQUALINO</t>
  </si>
  <si>
    <t>Boito</t>
  </si>
  <si>
    <t xml:space="preserve"> FIAT PANDA</t>
  </si>
  <si>
    <t>USARDI</t>
  </si>
  <si>
    <t>NARCISO</t>
  </si>
  <si>
    <t>C. Colombo</t>
  </si>
  <si>
    <t>0365                       644029</t>
  </si>
  <si>
    <t>mail</t>
  </si>
  <si>
    <t>0365 64 40 29              329 07 72 597</t>
  </si>
  <si>
    <t>0365 64 38 78                320 02 44 088</t>
  </si>
  <si>
    <t>0365                              643867</t>
  </si>
  <si>
    <t>333                                4216094</t>
  </si>
  <si>
    <t>fracroberto                                           @gmail.com</t>
  </si>
  <si>
    <t>campanardi.franco                                                   @alice.it</t>
  </si>
  <si>
    <t>fabio.civieri                                        @libero.it</t>
  </si>
  <si>
    <t>campanardi.franco                                  @alice.it</t>
  </si>
  <si>
    <t>fabio.civieri                       @libero.it</t>
  </si>
  <si>
    <t>fracroberto                    @gmail.com</t>
  </si>
  <si>
    <t>ilariataglia75                          @gmail.com</t>
  </si>
  <si>
    <t>CITROEN C3</t>
  </si>
  <si>
    <t>DH 526CR</t>
  </si>
  <si>
    <t>FIAT IDEA</t>
  </si>
  <si>
    <t>CZ 681GZ</t>
  </si>
  <si>
    <t>CL 895AJ</t>
  </si>
  <si>
    <t>Martiri Resistenza</t>
  </si>
  <si>
    <t>PR</t>
  </si>
  <si>
    <t>giuem40                             @outlook.it</t>
  </si>
  <si>
    <t>giuem40                            @outlook.it</t>
  </si>
  <si>
    <t>Toscolano</t>
  </si>
  <si>
    <t>Maderno</t>
  </si>
  <si>
    <t>Toscolano                  Maderno</t>
  </si>
  <si>
    <t>328  21 75 577</t>
  </si>
  <si>
    <t>0365 64 37 51</t>
  </si>
  <si>
    <t>FIAT PANDA MULTI FUEL</t>
  </si>
  <si>
    <t>0365 54 00 75  366 17 59 855</t>
  </si>
  <si>
    <t>Gaino</t>
  </si>
  <si>
    <t>VOLVO C30</t>
  </si>
  <si>
    <t>EK 301PY</t>
  </si>
  <si>
    <t>AUTORIZZI</t>
  </si>
  <si>
    <t>CHEVROLET SPARKS LS</t>
  </si>
  <si>
    <t>EG 142LG</t>
  </si>
  <si>
    <t>TONOLI</t>
  </si>
  <si>
    <t>LARA</t>
  </si>
  <si>
    <t>Colombo</t>
  </si>
  <si>
    <t>TNL LRA 73B44 H717 V</t>
  </si>
  <si>
    <t>€</t>
  </si>
  <si>
    <t>versato</t>
  </si>
  <si>
    <t>da versare</t>
  </si>
  <si>
    <t>Assicurazione volontari</t>
  </si>
  <si>
    <t>Kasko mezzi volontari</t>
  </si>
  <si>
    <t>€uro</t>
  </si>
  <si>
    <t>366 17 59 855</t>
  </si>
  <si>
    <t>333 42 16 094</t>
  </si>
  <si>
    <t>333 73 51 068</t>
  </si>
  <si>
    <t>380 38 16 153</t>
  </si>
  <si>
    <t>BMW</t>
  </si>
  <si>
    <t>EG 940RX</t>
  </si>
  <si>
    <t>Caboto</t>
  </si>
  <si>
    <t>Folino                         Cabiana</t>
  </si>
  <si>
    <r>
      <t xml:space="preserve">"AUSER VOLONTARIATO"  -  </t>
    </r>
    <r>
      <rPr>
        <sz val="16"/>
        <rFont val="Copperplate Gothic Bold"/>
        <family val="2"/>
      </rPr>
      <t>TOSCOLANO-MADERNO (BS)</t>
    </r>
  </si>
  <si>
    <t>VIVALDI</t>
  </si>
  <si>
    <t>ARMANDA</t>
  </si>
  <si>
    <t>VVL RND 54M70 H484 V</t>
  </si>
  <si>
    <t>Roè Volciano</t>
  </si>
  <si>
    <t>FIAT PUNTO</t>
  </si>
  <si>
    <t>BN 279SR</t>
  </si>
  <si>
    <t>CASTELLINI</t>
  </si>
  <si>
    <t>MARIA RENATA</t>
  </si>
  <si>
    <t>CST MRN 51H69 D924 H</t>
  </si>
  <si>
    <t>338 48 22 168</t>
  </si>
  <si>
    <t>TIGAN</t>
  </si>
  <si>
    <t>IOANA ADINA</t>
  </si>
  <si>
    <t>TGN NDN 82A46 Z129 G</t>
  </si>
  <si>
    <t>328 16 56 077</t>
  </si>
  <si>
    <t>0365-64 23 40                   339-27 89 998</t>
  </si>
  <si>
    <t>331 99 90 405</t>
  </si>
  <si>
    <t>DH 777CK</t>
  </si>
  <si>
    <t>BERARDINELLI</t>
  </si>
  <si>
    <t>DOMENICA ADA</t>
  </si>
  <si>
    <t>BRR DNC 65M49 H717 Z</t>
  </si>
  <si>
    <t>331 47 76 545</t>
  </si>
  <si>
    <t>URREA QUINTERO</t>
  </si>
  <si>
    <t>ADIELA</t>
  </si>
  <si>
    <t>RRQ DLA 64A57 Z604 Z</t>
  </si>
  <si>
    <t>COLUMBIA</t>
  </si>
  <si>
    <t>329 58 85 596</t>
  </si>
  <si>
    <t>PEUGEOT 206</t>
  </si>
  <si>
    <t>CN 141HE</t>
  </si>
  <si>
    <t>DIRETTIVO</t>
  </si>
  <si>
    <t>COLLEGIO DEI SINDACI REVISORI DEI CONTI</t>
  </si>
  <si>
    <t>pevarix53                                                  @libero.it</t>
  </si>
  <si>
    <t>MACCARINELLI</t>
  </si>
  <si>
    <t>CARLA</t>
  </si>
  <si>
    <t>MCC CRL 46M43 H055 M</t>
  </si>
  <si>
    <t>Prevalle</t>
  </si>
  <si>
    <t>Trieste</t>
  </si>
  <si>
    <t>339 62 08 346</t>
  </si>
  <si>
    <t>CV 422XY</t>
  </si>
  <si>
    <t>GIOVANNA</t>
  </si>
  <si>
    <t>333 33 14 203</t>
  </si>
  <si>
    <t>CMP GNN 53M56 L312 H</t>
  </si>
  <si>
    <t>B</t>
  </si>
  <si>
    <t>B+G</t>
  </si>
  <si>
    <t>CARBURANTE</t>
  </si>
  <si>
    <t>E DOPO</t>
  </si>
  <si>
    <t>EW 200YX</t>
  </si>
  <si>
    <t>339 65 92 971</t>
  </si>
  <si>
    <t>339-27 89 998</t>
  </si>
  <si>
    <t>339 61 20 392</t>
  </si>
  <si>
    <r>
      <t xml:space="preserve">AUSER RETE TERRITORIALE - BANCA INTESA SAN PAOLO - CODICE IBAN : </t>
    </r>
    <r>
      <rPr>
        <b/>
        <sz val="16"/>
        <rFont val="Consolas"/>
        <family val="3"/>
      </rPr>
      <t>IT70 U030 6909 6061 0000 0012 549</t>
    </r>
  </si>
  <si>
    <t>Totale da versare a Auser Brescia per tessere, assicurazioni e 5% convenzioni</t>
  </si>
  <si>
    <t>DA VERSARE</t>
  </si>
  <si>
    <t>VERSATO BONIFICO</t>
  </si>
  <si>
    <t>elettto il 3 luglio 2021 scade nel 2025</t>
  </si>
  <si>
    <t>eletto il 3 lugio 2021 scade nel 2025</t>
  </si>
  <si>
    <t xml:space="preserve"> ROSSI</t>
  </si>
  <si>
    <t xml:space="preserve"> FABIANA</t>
  </si>
  <si>
    <t>RSS FBN 56T50 F198 Y</t>
  </si>
  <si>
    <t>Migliarino</t>
  </si>
  <si>
    <t>FE</t>
  </si>
  <si>
    <t>Carducci</t>
  </si>
  <si>
    <t>fabyrosa2002 @libero.it</t>
  </si>
  <si>
    <t>LINZAS</t>
  </si>
  <si>
    <t>CATERINA</t>
  </si>
  <si>
    <t>LNZ CRN 56R65 G178 L</t>
  </si>
  <si>
    <t>Ossi</t>
  </si>
  <si>
    <t>SS</t>
  </si>
  <si>
    <t>Castenedolo</t>
  </si>
  <si>
    <t>Macina</t>
  </si>
  <si>
    <t>324 8435992</t>
  </si>
  <si>
    <t>MERCEDES CLASSE A</t>
  </si>
  <si>
    <t>DD 305EK</t>
  </si>
  <si>
    <t>CARTELLINI  SOCI  VOLONTARI</t>
  </si>
  <si>
    <t>0365-643751</t>
  </si>
  <si>
    <t>0365-643738</t>
  </si>
  <si>
    <t>0365-642116</t>
  </si>
  <si>
    <t>0365-643969</t>
  </si>
  <si>
    <t>333-3852457</t>
  </si>
  <si>
    <t>0365-643419</t>
  </si>
  <si>
    <t>0365  64 32 11</t>
  </si>
  <si>
    <t>0365-644029</t>
  </si>
  <si>
    <t>339 27 89 998</t>
  </si>
  <si>
    <t>0365-540247</t>
  </si>
  <si>
    <t>331 9990405</t>
  </si>
  <si>
    <t>libero</t>
  </si>
  <si>
    <t>0365-643205</t>
  </si>
  <si>
    <t>338 4822168</t>
  </si>
  <si>
    <t>0365-643878</t>
  </si>
  <si>
    <t>339 6208346</t>
  </si>
  <si>
    <t>331 4776545</t>
  </si>
  <si>
    <t>I numeri senza nome si riferiscono a volontari cessati o defunti</t>
  </si>
  <si>
    <t>numeri liberi</t>
  </si>
  <si>
    <t>324 84 35 992</t>
  </si>
  <si>
    <t>ZANINI</t>
  </si>
  <si>
    <t>TULLIO</t>
  </si>
  <si>
    <t>ROSSI</t>
  </si>
  <si>
    <t>FABIANA</t>
  </si>
  <si>
    <t>BALDASSARINI</t>
  </si>
  <si>
    <t>LUCIANO</t>
  </si>
  <si>
    <t>TELEFONI  CELLULARI</t>
  </si>
  <si>
    <t xml:space="preserve"> Colombo</t>
  </si>
  <si>
    <t>CODICE FISCALE</t>
  </si>
  <si>
    <t>tablo.gb                                            @hotmail.it</t>
  </si>
  <si>
    <t>brrgln                                  @hotmail.it</t>
  </si>
  <si>
    <t>0365  643211                    380 38 16 153</t>
  </si>
  <si>
    <t>narci43                             @libero.it</t>
  </si>
  <si>
    <t>tossss                                     @inwind.it</t>
  </si>
  <si>
    <t xml:space="preserve">TESSERINI  LIBERI  </t>
  </si>
  <si>
    <t>VOLONTARI E MEZZI  2021 -  2022</t>
  </si>
  <si>
    <t>339 61 20 392                                                         0365 64 21 16</t>
  </si>
  <si>
    <t>RENAULT CAPTURE</t>
  </si>
  <si>
    <t>GG 099BL</t>
  </si>
  <si>
    <t>OTTELLI</t>
  </si>
  <si>
    <t>MARGHERITA</t>
  </si>
  <si>
    <t>TTL MGH 51P49 B100 L</t>
  </si>
  <si>
    <t>Bovegno</t>
  </si>
  <si>
    <t>Trento</t>
  </si>
  <si>
    <t xml:space="preserve">328 65 83 948  </t>
  </si>
  <si>
    <t>MITSUBISHI COLT 7</t>
  </si>
  <si>
    <t>DS 452YH</t>
  </si>
  <si>
    <t>339                                     43 69 703</t>
  </si>
  <si>
    <t>380                                        38 16 153</t>
  </si>
  <si>
    <t>VOLONTARI E MEZZI  2022</t>
  </si>
  <si>
    <t>QUOTE DA VERSARE A BRESCIA PER TESSERE - ASSICURAZIONE VOLONTARI - KASKO - 2022</t>
  </si>
  <si>
    <t>Tessere 2022</t>
  </si>
  <si>
    <t xml:space="preserve">6 - 9 - 11 - 13 </t>
  </si>
  <si>
    <t>FIAT PANDA</t>
  </si>
  <si>
    <t>FN 720RW</t>
  </si>
  <si>
    <t xml:space="preserve"> Quota su convenzioni </t>
  </si>
  <si>
    <t>importo convenzioni</t>
  </si>
  <si>
    <r>
      <rPr>
        <b/>
        <sz val="14"/>
        <color theme="1"/>
        <rFont val="Arial Nova"/>
        <family val="2"/>
      </rPr>
      <t>CAUSALI X BONIFICO</t>
    </r>
    <r>
      <rPr>
        <b/>
        <sz val="11"/>
        <color theme="1"/>
        <rFont val="Arial Nova"/>
        <family val="2"/>
      </rPr>
      <t xml:space="preserve">: </t>
    </r>
    <r>
      <rPr>
        <b/>
        <sz val="12"/>
        <color theme="1"/>
        <rFont val="Arial Nova"/>
        <family val="2"/>
      </rPr>
      <t>TESSERE n° 100 € 1.100,00- ASSICURAZIONI VOLONTARI n° 24 € 960,00- KASCO n° 4 € 180,00- 5% SU CONVENZIONI € 350,00-</t>
    </r>
  </si>
  <si>
    <t>Totale da versare a Auser Brescia per  assicurazioni e 5% convenzioni</t>
  </si>
  <si>
    <t>CAUSALI X BONIFICO:  ASSICURAZIONI VOLONTARI n° 21 € 840,00- KASCO n° 4 € 180,00- 5% SU CONVENZIONI € 350,00- Totale €uro 1.370,00-</t>
  </si>
  <si>
    <t>QUOTE DA VERSARE A BRESCIA PER: ASSICURAZIONE VOLONTARI - KASKO  e QUOTA SU CONVENZIONI - 2022</t>
  </si>
  <si>
    <t>BONI</t>
  </si>
  <si>
    <t>ALBERTO</t>
  </si>
  <si>
    <t>BNO LRT 61L18 H717 O</t>
  </si>
  <si>
    <t>388 58 36 475</t>
  </si>
  <si>
    <t>Rosmini</t>
  </si>
  <si>
    <t>AUTO - MOTO</t>
  </si>
  <si>
    <t>BV 31525</t>
  </si>
  <si>
    <t>SCOOTER APRILIA</t>
  </si>
  <si>
    <t>L'ASSICURAZIONE DI UN NUOVO VOLONTARIO pagata contanti € 40,00 - RIMANGONO DA PAGARE LE TESSERE</t>
  </si>
  <si>
    <t>€URO</t>
  </si>
  <si>
    <t>BONIFICO</t>
  </si>
  <si>
    <t>CONTANTI</t>
  </si>
  <si>
    <r>
      <t xml:space="preserve">AUSER RETE TERRITORIALE - BANCA INTESA SAN PAOLO - CODICE IBAN : </t>
    </r>
    <r>
      <rPr>
        <sz val="12"/>
        <rFont val="Consolas"/>
        <family val="3"/>
      </rPr>
      <t>IT70 U030 6909 6061 0000 0012 549</t>
    </r>
  </si>
  <si>
    <t>APRILIA</t>
  </si>
  <si>
    <t>BW 31525</t>
  </si>
  <si>
    <t>Promontorio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</si>
</sst>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\-&quot;€&quot;\ #,##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.00_ ;\-#,##0.00\ "/>
    <numFmt numFmtId="165" formatCode="[$-410]General"/>
  </numFmts>
  <fonts count="83"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2"/>
      <name val="Franklin Gothic Book"/>
      <family val="2"/>
    </font>
    <font>
      <sz val="10"/>
      <name val="Franklin Gothic Book"/>
      <family val="2"/>
    </font>
    <font>
      <b/>
      <sz val="14"/>
      <name val="Copperplate Gothic Light"/>
      <family val="2"/>
    </font>
    <font>
      <sz val="11"/>
      <name val="Franklin Gothic Medium"/>
      <family val="2"/>
    </font>
    <font>
      <b/>
      <sz val="11"/>
      <color indexed="8"/>
      <name val="Agency FB"/>
      <family val="2"/>
    </font>
    <font>
      <sz val="10"/>
      <color indexed="8"/>
      <name val="Franklin Gothic Book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name val="Franklin Gothic Book"/>
      <family val="2"/>
    </font>
    <font>
      <sz val="2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theme="10"/>
      <name val="Franklin Gothic Book"/>
      <family val="2"/>
    </font>
    <font>
      <sz val="11"/>
      <color theme="10"/>
      <name val="Calibri"/>
      <family val="2"/>
      <scheme val="minor"/>
    </font>
    <font>
      <sz val="10"/>
      <name val="Consolas"/>
      <family val="3"/>
    </font>
    <font>
      <b/>
      <sz val="12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Medium Cond"/>
      <family val="2"/>
    </font>
    <font>
      <b/>
      <sz val="20"/>
      <name val="Copperplate Gothic Light"/>
      <family val="2"/>
    </font>
    <font>
      <sz val="11"/>
      <color indexed="8"/>
      <name val="Consolas"/>
      <family val="3"/>
    </font>
    <font>
      <sz val="11"/>
      <name val="Consolas"/>
      <family val="3"/>
    </font>
    <font>
      <sz val="14"/>
      <name val="Franklin Gothic Medium"/>
      <family val="2"/>
    </font>
    <font>
      <sz val="20"/>
      <name val="Copperplate Gothic Bold"/>
      <family val="2"/>
    </font>
    <font>
      <sz val="16"/>
      <name val="Copperplate Gothic Bold"/>
      <family val="2"/>
    </font>
    <font>
      <sz val="11"/>
      <name val="Arial Nova"/>
      <family val="2"/>
    </font>
    <font>
      <sz val="11"/>
      <color theme="1"/>
      <name val="Arial Nova"/>
      <family val="2"/>
    </font>
    <font>
      <b/>
      <sz val="12"/>
      <name val="Bahnschrift SemiBold"/>
      <family val="2"/>
    </font>
    <font>
      <sz val="11"/>
      <color theme="1"/>
      <name val="Bahnschrift SemiBold"/>
      <family val="2"/>
    </font>
    <font>
      <sz val="11"/>
      <name val="Arial Nova Cond"/>
      <family val="2"/>
    </font>
    <font>
      <sz val="20"/>
      <color theme="1"/>
      <name val="Copperplate Gothic Bold"/>
      <family val="2"/>
    </font>
    <font>
      <sz val="10"/>
      <name val="Biome"/>
      <family val="2"/>
    </font>
    <font>
      <b/>
      <sz val="9"/>
      <name val="Franklin Gothic Medium Cond"/>
      <family val="2"/>
    </font>
    <font>
      <sz val="9"/>
      <name val="Biome"/>
      <family val="2"/>
    </font>
    <font>
      <sz val="10"/>
      <name val="Bahnschrift"/>
      <family val="2"/>
    </font>
    <font>
      <sz val="10"/>
      <name val="Franklin Gothic Medium"/>
      <family val="2"/>
    </font>
    <font>
      <b/>
      <sz val="11"/>
      <color theme="1"/>
      <name val="Arial Nov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ova"/>
      <family val="2"/>
    </font>
    <font>
      <b/>
      <sz val="14"/>
      <color theme="1"/>
      <name val="Arial Nova"/>
      <family val="2"/>
    </font>
    <font>
      <b/>
      <sz val="13"/>
      <name val="Franklin Gothic Book"/>
      <family val="2"/>
    </font>
    <font>
      <b/>
      <sz val="16"/>
      <name val="Consolas"/>
      <family val="3"/>
    </font>
    <font>
      <b/>
      <sz val="16"/>
      <name val="Arial Nova"/>
      <family val="2"/>
    </font>
    <font>
      <b/>
      <sz val="10"/>
      <name val="Franklin Gothic Book"/>
      <family val="2"/>
    </font>
    <font>
      <b/>
      <sz val="11"/>
      <name val="Franklin Gothic Book"/>
      <family val="2"/>
    </font>
    <font>
      <sz val="11"/>
      <color rgb="FF000000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name val="Bahnschrift SemiBold SemiConden"/>
      <family val="2"/>
    </font>
    <font>
      <b/>
      <sz val="11"/>
      <name val="Franklin Gothic Medium"/>
      <family val="2"/>
    </font>
    <font>
      <b/>
      <sz val="12"/>
      <name val="Copperplate Gothic Light"/>
      <family val="2"/>
    </font>
    <font>
      <sz val="12"/>
      <name val="Consolas"/>
      <family val="3"/>
    </font>
    <font>
      <sz val="14"/>
      <name val="AR JULIAN"/>
    </font>
    <font>
      <sz val="12"/>
      <name val="Franklin Gothic Medium"/>
      <family val="2"/>
    </font>
    <font>
      <sz val="10"/>
      <name val="Arial"/>
      <family val="2"/>
    </font>
    <font>
      <b/>
      <sz val="11"/>
      <name val="Arial Nova"/>
      <family val="2"/>
    </font>
    <font>
      <b/>
      <sz val="11"/>
      <name val="Arial Nova Cond"/>
      <family val="2"/>
    </font>
    <font>
      <b/>
      <sz val="11"/>
      <color indexed="8"/>
      <name val="Arial Nova"/>
      <family val="2"/>
    </font>
    <font>
      <b/>
      <sz val="11"/>
      <name val="Consolas"/>
      <family val="3"/>
    </font>
    <font>
      <b/>
      <sz val="12"/>
      <color indexed="8"/>
      <name val="Consolas"/>
      <family val="3"/>
    </font>
    <font>
      <b/>
      <sz val="12"/>
      <name val="Consolas"/>
      <family val="3"/>
    </font>
    <font>
      <sz val="12"/>
      <name val="Bahnschrift SemiBold"/>
      <family val="2"/>
    </font>
    <font>
      <b/>
      <sz val="14"/>
      <color theme="1"/>
      <name val="Franklin Gothic Medium"/>
      <family val="2"/>
    </font>
    <font>
      <b/>
      <sz val="7"/>
      <name val="Arial Rounded MT Bold"/>
      <family val="2"/>
    </font>
    <font>
      <b/>
      <sz val="7"/>
      <color indexed="8"/>
      <name val="Arial Rounded MT Bold"/>
      <family val="2"/>
    </font>
    <font>
      <b/>
      <sz val="8"/>
      <name val="Arial Rounded MT Bold"/>
      <family val="2"/>
    </font>
    <font>
      <b/>
      <sz val="10"/>
      <name val="Arial Nova"/>
      <family val="2"/>
    </font>
    <font>
      <b/>
      <sz val="14"/>
      <name val="Arial Nova"/>
      <family val="2"/>
    </font>
    <font>
      <b/>
      <sz val="13"/>
      <name val="Arial Nova"/>
      <family val="2"/>
    </font>
    <font>
      <b/>
      <sz val="13"/>
      <name val="Arial Nova Cond"/>
      <family val="2"/>
    </font>
    <font>
      <b/>
      <sz val="13"/>
      <color indexed="8"/>
      <name val="Arial Nova"/>
      <family val="2"/>
    </font>
    <font>
      <b/>
      <sz val="11"/>
      <color theme="10"/>
      <name val="Bahnschrift SemiBold"/>
      <family val="2"/>
    </font>
    <font>
      <b/>
      <sz val="11"/>
      <name val="Bahnschrift SemiBold"/>
      <family val="2"/>
    </font>
    <font>
      <sz val="11"/>
      <color theme="10"/>
      <name val="Verdana Pro Cond SemiBold"/>
      <family val="2"/>
    </font>
    <font>
      <sz val="11"/>
      <name val="Verdana Pro Cond SemiBold"/>
      <family val="2"/>
    </font>
    <font>
      <sz val="12"/>
      <color rgb="FFFF0000"/>
      <name val="Copperplate Gothic Bold"/>
      <family val="2"/>
    </font>
    <font>
      <sz val="12"/>
      <name val="Univers Condensed Light"/>
      <family val="2"/>
    </font>
    <font>
      <sz val="10"/>
      <name val="Franklin Gothic Medium Cond"/>
      <family val="2"/>
    </font>
    <font>
      <sz val="12"/>
      <color theme="1"/>
      <name val="Aclonica"/>
      <family val="1"/>
    </font>
    <font>
      <sz val="12"/>
      <color theme="1"/>
      <name val="Calibri"/>
      <family val="2"/>
      <scheme val="minor"/>
    </font>
    <font>
      <sz val="12"/>
      <name val="Arial Nova"/>
      <family val="2"/>
    </font>
    <font>
      <sz val="12"/>
      <color theme="1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7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1FE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FFC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165" fontId="46" fillId="0" borderId="0"/>
  </cellStyleXfs>
  <cellXfs count="649">
    <xf numFmtId="0" fontId="0" fillId="0" borderId="0" xfId="0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14" fillId="0" borderId="13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 shrinkToFit="1"/>
    </xf>
    <xf numFmtId="1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44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2" fillId="0" borderId="20" xfId="0" applyFont="1" applyBorder="1"/>
    <xf numFmtId="164" fontId="17" fillId="0" borderId="21" xfId="0" applyNumberFormat="1" applyFont="1" applyBorder="1" applyAlignment="1">
      <alignment horizontal="center" vertical="center"/>
    </xf>
    <xf numFmtId="44" fontId="17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9" fillId="0" borderId="0" xfId="0" applyFont="1"/>
    <xf numFmtId="0" fontId="26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9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 shrinkToFit="1"/>
    </xf>
    <xf numFmtId="0" fontId="35" fillId="0" borderId="1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44" fontId="2" fillId="0" borderId="44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3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" fontId="22" fillId="0" borderId="19" xfId="0" applyNumberFormat="1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4" fontId="41" fillId="0" borderId="38" xfId="0" applyNumberFormat="1" applyFont="1" applyBorder="1" applyAlignment="1">
      <alignment horizontal="right" vertical="center"/>
    </xf>
    <xf numFmtId="0" fontId="17" fillId="5" borderId="7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1" fontId="18" fillId="5" borderId="7" xfId="0" applyNumberFormat="1" applyFont="1" applyFill="1" applyBorder="1" applyAlignment="1">
      <alignment horizontal="center" vertical="center" shrinkToFit="1"/>
    </xf>
    <xf numFmtId="44" fontId="17" fillId="2" borderId="28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44" fontId="44" fillId="0" borderId="36" xfId="0" applyNumberFormat="1" applyFont="1" applyBorder="1" applyAlignment="1">
      <alignment horizontal="center" vertical="center" wrapText="1"/>
    </xf>
    <xf numFmtId="0" fontId="45" fillId="2" borderId="27" xfId="0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48" fillId="0" borderId="0" xfId="0" applyFont="1"/>
    <xf numFmtId="0" fontId="50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6" fillId="0" borderId="7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1" fontId="57" fillId="0" borderId="3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1" fontId="58" fillId="0" borderId="57" xfId="0" applyNumberFormat="1" applyFont="1" applyBorder="1" applyAlignment="1">
      <alignment horizontal="center" vertical="center" shrinkToFit="1"/>
    </xf>
    <xf numFmtId="1" fontId="56" fillId="0" borderId="33" xfId="0" applyNumberFormat="1" applyFont="1" applyBorder="1" applyAlignment="1">
      <alignment horizontal="center" vertical="center"/>
    </xf>
    <xf numFmtId="1" fontId="56" fillId="0" borderId="33" xfId="0" applyNumberFormat="1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1" fontId="56" fillId="0" borderId="34" xfId="0" applyNumberFormat="1" applyFont="1" applyBorder="1" applyAlignment="1">
      <alignment horizontal="center" vertical="center" wrapText="1"/>
    </xf>
    <xf numFmtId="1" fontId="56" fillId="0" borderId="43" xfId="0" applyNumberFormat="1" applyFont="1" applyFill="1" applyBorder="1" applyAlignment="1">
      <alignment horizontal="center" vertical="center"/>
    </xf>
    <xf numFmtId="1" fontId="56" fillId="0" borderId="43" xfId="0" applyNumberFormat="1" applyFont="1" applyBorder="1" applyAlignment="1">
      <alignment horizontal="center" vertical="center"/>
    </xf>
    <xf numFmtId="1" fontId="56" fillId="0" borderId="33" xfId="0" applyNumberFormat="1" applyFont="1" applyBorder="1" applyAlignment="1">
      <alignment horizontal="center" vertical="center" wrapText="1"/>
    </xf>
    <xf numFmtId="1" fontId="56" fillId="0" borderId="58" xfId="0" applyNumberFormat="1" applyFont="1" applyBorder="1" applyAlignment="1">
      <alignment horizontal="center" vertical="center" wrapText="1"/>
    </xf>
    <xf numFmtId="1" fontId="56" fillId="0" borderId="43" xfId="0" applyNumberFormat="1" applyFont="1" applyBorder="1" applyAlignment="1">
      <alignment horizontal="center" vertical="center" wrapText="1"/>
    </xf>
    <xf numFmtId="1" fontId="56" fillId="0" borderId="33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wrapText="1"/>
    </xf>
    <xf numFmtId="1" fontId="60" fillId="0" borderId="11" xfId="0" applyNumberFormat="1" applyFont="1" applyBorder="1" applyAlignment="1">
      <alignment horizontal="center" vertical="center" shrinkToFit="1"/>
    </xf>
    <xf numFmtId="1" fontId="61" fillId="0" borderId="16" xfId="0" applyNumberFormat="1" applyFont="1" applyBorder="1" applyAlignment="1">
      <alignment horizontal="center" vertical="center"/>
    </xf>
    <xf numFmtId="1" fontId="61" fillId="0" borderId="16" xfId="0" applyNumberFormat="1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 wrapText="1"/>
    </xf>
    <xf numFmtId="1" fontId="61" fillId="0" borderId="16" xfId="0" applyNumberFormat="1" applyFont="1" applyBorder="1" applyAlignment="1">
      <alignment horizontal="center" vertical="center" shrinkToFit="1"/>
    </xf>
    <xf numFmtId="1" fontId="61" fillId="0" borderId="19" xfId="0" applyNumberFormat="1" applyFont="1" applyBorder="1" applyAlignment="1">
      <alignment horizontal="center" vertical="center" shrinkToFit="1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7" fillId="0" borderId="26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1" fontId="57" fillId="0" borderId="15" xfId="0" applyNumberFormat="1" applyFont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2" fillId="0" borderId="16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63" fillId="7" borderId="22" xfId="0" applyFont="1" applyFill="1" applyBorder="1" applyAlignment="1">
      <alignment horizontal="center" vertical="center"/>
    </xf>
    <xf numFmtId="0" fontId="72" fillId="0" borderId="37" xfId="1" applyFont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 vertical="center" shrinkToFit="1"/>
    </xf>
    <xf numFmtId="0" fontId="56" fillId="4" borderId="16" xfId="0" applyFont="1" applyFill="1" applyBorder="1" applyAlignment="1">
      <alignment horizontal="center" vertical="center"/>
    </xf>
    <xf numFmtId="0" fontId="69" fillId="8" borderId="7" xfId="0" applyFont="1" applyFill="1" applyBorder="1" applyAlignment="1">
      <alignment horizontal="center" vertical="center" shrinkToFit="1"/>
    </xf>
    <xf numFmtId="0" fontId="67" fillId="8" borderId="26" xfId="0" applyFont="1" applyFill="1" applyBorder="1" applyAlignment="1">
      <alignment horizontal="center" vertical="center" shrinkToFit="1"/>
    </xf>
    <xf numFmtId="0" fontId="56" fillId="8" borderId="15" xfId="0" applyFont="1" applyFill="1" applyBorder="1" applyAlignment="1">
      <alignment horizontal="center" vertical="center"/>
    </xf>
    <xf numFmtId="0" fontId="56" fillId="8" borderId="8" xfId="0" applyFont="1" applyFill="1" applyBorder="1" applyAlignment="1">
      <alignment horizontal="center" vertical="center"/>
    </xf>
    <xf numFmtId="0" fontId="69" fillId="8" borderId="7" xfId="0" applyFont="1" applyFill="1" applyBorder="1" applyAlignment="1">
      <alignment horizontal="center" vertical="center"/>
    </xf>
    <xf numFmtId="0" fontId="69" fillId="8" borderId="23" xfId="0" applyFont="1" applyFill="1" applyBorder="1" applyAlignment="1">
      <alignment horizontal="center" vertical="center"/>
    </xf>
    <xf numFmtId="0" fontId="70" fillId="8" borderId="7" xfId="0" applyFont="1" applyFill="1" applyBorder="1" applyAlignment="1">
      <alignment horizontal="center" vertical="center"/>
    </xf>
    <xf numFmtId="0" fontId="69" fillId="8" borderId="7" xfId="0" applyFont="1" applyFill="1" applyBorder="1" applyAlignment="1">
      <alignment horizontal="center" vertical="center" wrapText="1"/>
    </xf>
    <xf numFmtId="0" fontId="68" fillId="8" borderId="7" xfId="0" applyFont="1" applyFill="1" applyBorder="1" applyAlignment="1">
      <alignment horizontal="center" vertical="center"/>
    </xf>
    <xf numFmtId="1" fontId="71" fillId="8" borderId="23" xfId="0" applyNumberFormat="1" applyFont="1" applyFill="1" applyBorder="1" applyAlignment="1">
      <alignment horizontal="center" vertical="center" shrinkToFit="1"/>
    </xf>
    <xf numFmtId="0" fontId="72" fillId="0" borderId="39" xfId="1" applyFont="1" applyBorder="1" applyAlignment="1">
      <alignment horizontal="center" vertical="top" wrapText="1"/>
    </xf>
    <xf numFmtId="0" fontId="72" fillId="0" borderId="37" xfId="1" applyFont="1" applyFill="1" applyBorder="1" applyAlignment="1">
      <alignment horizontal="center" vertical="top" wrapText="1" shrinkToFit="1"/>
    </xf>
    <xf numFmtId="0" fontId="72" fillId="0" borderId="37" xfId="1" applyFont="1" applyBorder="1" applyAlignment="1">
      <alignment horizontal="center" vertical="top" wrapText="1" shrinkToFit="1"/>
    </xf>
    <xf numFmtId="0" fontId="73" fillId="0" borderId="37" xfId="0" applyFont="1" applyBorder="1" applyAlignment="1">
      <alignment horizontal="center" vertical="top" wrapText="1"/>
    </xf>
    <xf numFmtId="0" fontId="73" fillId="0" borderId="44" xfId="0" applyFont="1" applyFill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2" fillId="0" borderId="64" xfId="1" applyFont="1" applyBorder="1" applyAlignment="1">
      <alignment horizontal="center" vertical="top" wrapText="1"/>
    </xf>
    <xf numFmtId="1" fontId="26" fillId="0" borderId="13" xfId="0" applyNumberFormat="1" applyFont="1" applyBorder="1" applyAlignment="1">
      <alignment vertical="center"/>
    </xf>
    <xf numFmtId="0" fontId="56" fillId="8" borderId="26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left" wrapText="1"/>
    </xf>
    <xf numFmtId="0" fontId="74" fillId="0" borderId="39" xfId="1" applyFont="1" applyBorder="1" applyAlignment="1">
      <alignment horizontal="center" vertical="center" wrapText="1"/>
    </xf>
    <xf numFmtId="0" fontId="74" fillId="0" borderId="37" xfId="1" applyFont="1" applyBorder="1" applyAlignment="1">
      <alignment horizontal="center" vertical="center" wrapText="1" shrinkToFit="1"/>
    </xf>
    <xf numFmtId="0" fontId="74" fillId="0" borderId="37" xfId="1" applyFont="1" applyFill="1" applyBorder="1" applyAlignment="1">
      <alignment horizontal="center" vertical="center" wrapText="1" shrinkToFit="1"/>
    </xf>
    <xf numFmtId="0" fontId="74" fillId="0" borderId="37" xfId="1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4" fillId="0" borderId="64" xfId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1" fontId="26" fillId="0" borderId="13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59" fillId="0" borderId="62" xfId="0" applyFont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/>
    </xf>
    <xf numFmtId="0" fontId="56" fillId="8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1" fontId="3" fillId="0" borderId="16" xfId="0" applyNumberFormat="1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52" fillId="0" borderId="6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wrapText="1"/>
    </xf>
    <xf numFmtId="0" fontId="56" fillId="8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63" fillId="7" borderId="21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 vertical="center"/>
    </xf>
    <xf numFmtId="8" fontId="77" fillId="0" borderId="18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4" fontId="10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4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0" fontId="10" fillId="0" borderId="20" xfId="0" applyFont="1" applyFill="1" applyBorder="1"/>
    <xf numFmtId="4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44" fontId="10" fillId="0" borderId="36" xfId="0" applyNumberFormat="1" applyFont="1" applyFill="1" applyBorder="1" applyAlignment="1">
      <alignment horizontal="center" vertical="center" wrapText="1"/>
    </xf>
    <xf numFmtId="44" fontId="10" fillId="0" borderId="28" xfId="0" applyNumberFormat="1" applyFont="1" applyFill="1" applyBorder="1" applyAlignment="1">
      <alignment horizontal="center" vertical="center"/>
    </xf>
    <xf numFmtId="4" fontId="10" fillId="0" borderId="36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vertical="center"/>
    </xf>
    <xf numFmtId="44" fontId="10" fillId="0" borderId="21" xfId="0" applyNumberFormat="1" applyFont="1" applyFill="1" applyBorder="1" applyAlignment="1">
      <alignment horizontal="center" vertical="center" wrapText="1"/>
    </xf>
    <xf numFmtId="44" fontId="10" fillId="0" borderId="21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44" fontId="10" fillId="0" borderId="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8" fontId="10" fillId="0" borderId="18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63" fillId="7" borderId="2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59" fillId="0" borderId="62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56" fillId="4" borderId="16" xfId="0" applyFont="1" applyFill="1" applyBorder="1" applyAlignment="1">
      <alignment horizontal="center" vertical="center"/>
    </xf>
    <xf numFmtId="0" fontId="56" fillId="8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3" fillId="4" borderId="40" xfId="0" applyFont="1" applyFill="1" applyBorder="1" applyAlignment="1">
      <alignment horizontal="center" vertical="center" textRotation="255" shrinkToFit="1"/>
    </xf>
    <xf numFmtId="0" fontId="33" fillId="4" borderId="41" xfId="0" applyFont="1" applyFill="1" applyBorder="1" applyAlignment="1">
      <alignment horizontal="center" vertical="center" textRotation="255" shrinkToFit="1"/>
    </xf>
    <xf numFmtId="0" fontId="33" fillId="4" borderId="42" xfId="0" applyFont="1" applyFill="1" applyBorder="1" applyAlignment="1">
      <alignment horizontal="center" vertical="center" textRotation="255" shrinkToFit="1"/>
    </xf>
    <xf numFmtId="0" fontId="24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 textRotation="255" shrinkToFit="1"/>
    </xf>
    <xf numFmtId="0" fontId="33" fillId="5" borderId="41" xfId="0" applyFont="1" applyFill="1" applyBorder="1" applyAlignment="1">
      <alignment horizontal="center" vertical="center" textRotation="255" shrinkToFit="1"/>
    </xf>
    <xf numFmtId="0" fontId="33" fillId="5" borderId="42" xfId="0" applyFont="1" applyFill="1" applyBorder="1" applyAlignment="1">
      <alignment horizontal="center" vertical="center" textRotation="255" shrinkToFit="1"/>
    </xf>
    <xf numFmtId="0" fontId="4" fillId="2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1" fontId="56" fillId="3" borderId="51" xfId="0" applyNumberFormat="1" applyFont="1" applyFill="1" applyBorder="1" applyAlignment="1">
      <alignment horizontal="center" vertical="center"/>
    </xf>
    <xf numFmtId="1" fontId="56" fillId="3" borderId="34" xfId="0" applyNumberFormat="1" applyFont="1" applyFill="1" applyBorder="1" applyAlignment="1">
      <alignment horizontal="center" vertical="center"/>
    </xf>
    <xf numFmtId="0" fontId="63" fillId="7" borderId="20" xfId="0" applyFont="1" applyFill="1" applyBorder="1" applyAlignment="1">
      <alignment horizontal="center" vertical="center"/>
    </xf>
    <xf numFmtId="0" fontId="63" fillId="7" borderId="21" xfId="0" applyFont="1" applyFill="1" applyBorder="1" applyAlignment="1">
      <alignment horizontal="center" vertical="center"/>
    </xf>
    <xf numFmtId="0" fontId="63" fillId="7" borderId="32" xfId="0" applyFont="1" applyFill="1" applyBorder="1" applyAlignment="1">
      <alignment horizontal="center" vertical="center"/>
    </xf>
    <xf numFmtId="0" fontId="63" fillId="7" borderId="46" xfId="0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1" fontId="61" fillId="0" borderId="56" xfId="0" applyNumberFormat="1" applyFont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56" fillId="8" borderId="47" xfId="0" applyFont="1" applyFill="1" applyBorder="1" applyAlignment="1">
      <alignment horizontal="center" vertical="center"/>
    </xf>
    <xf numFmtId="0" fontId="56" fillId="8" borderId="8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59" fillId="0" borderId="6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76" fillId="6" borderId="20" xfId="0" applyFont="1" applyFill="1" applyBorder="1" applyAlignment="1">
      <alignment horizontal="center" vertical="center"/>
    </xf>
    <xf numFmtId="0" fontId="76" fillId="6" borderId="21" xfId="0" applyFont="1" applyFill="1" applyBorder="1" applyAlignment="1">
      <alignment horizontal="center" vertical="center"/>
    </xf>
    <xf numFmtId="1" fontId="56" fillId="3" borderId="55" xfId="0" applyNumberFormat="1" applyFont="1" applyFill="1" applyBorder="1" applyAlignment="1">
      <alignment horizontal="center" vertical="center" shrinkToFit="1"/>
    </xf>
    <xf numFmtId="1" fontId="56" fillId="3" borderId="31" xfId="0" applyNumberFormat="1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1" fontId="56" fillId="3" borderId="51" xfId="0" applyNumberFormat="1" applyFont="1" applyFill="1" applyBorder="1" applyAlignment="1">
      <alignment horizontal="center" vertical="center" wrapText="1"/>
    </xf>
    <xf numFmtId="1" fontId="56" fillId="3" borderId="34" xfId="0" applyNumberFormat="1" applyFont="1" applyFill="1" applyBorder="1" applyAlignment="1">
      <alignment horizontal="center" vertical="center" wrapText="1"/>
    </xf>
    <xf numFmtId="0" fontId="63" fillId="7" borderId="22" xfId="0" applyFont="1" applyFill="1" applyBorder="1" applyAlignment="1">
      <alignment horizontal="center" vertical="center"/>
    </xf>
    <xf numFmtId="0" fontId="65" fillId="4" borderId="40" xfId="0" applyFont="1" applyFill="1" applyBorder="1" applyAlignment="1">
      <alignment horizontal="center" vertical="center" textRotation="255" shrinkToFit="1"/>
    </xf>
    <xf numFmtId="0" fontId="65" fillId="4" borderId="41" xfId="0" applyFont="1" applyFill="1" applyBorder="1" applyAlignment="1">
      <alignment horizontal="center" vertical="center" textRotation="255" shrinkToFit="1"/>
    </xf>
    <xf numFmtId="0" fontId="65" fillId="4" borderId="42" xfId="0" applyFont="1" applyFill="1" applyBorder="1" applyAlignment="1">
      <alignment horizontal="center" vertical="center" textRotation="255" shrinkToFit="1"/>
    </xf>
    <xf numFmtId="0" fontId="20" fillId="5" borderId="1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/>
    </xf>
    <xf numFmtId="0" fontId="74" fillId="0" borderId="64" xfId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6" fillId="8" borderId="15" xfId="0" applyFont="1" applyFill="1" applyBorder="1" applyAlignment="1">
      <alignment horizontal="center" vertical="center"/>
    </xf>
    <xf numFmtId="0" fontId="64" fillId="0" borderId="40" xfId="0" applyFont="1" applyBorder="1" applyAlignment="1">
      <alignment horizontal="center" vertical="center" textRotation="255" shrinkToFit="1"/>
    </xf>
    <xf numFmtId="0" fontId="64" fillId="0" borderId="41" xfId="0" applyFont="1" applyBorder="1" applyAlignment="1">
      <alignment horizontal="center" vertical="center" textRotation="255" shrinkToFit="1"/>
    </xf>
    <xf numFmtId="0" fontId="64" fillId="0" borderId="42" xfId="0" applyFont="1" applyBorder="1" applyAlignment="1">
      <alignment horizontal="center" vertical="center" textRotation="255" shrinkToFit="1"/>
    </xf>
    <xf numFmtId="1" fontId="56" fillId="0" borderId="59" xfId="0" applyNumberFormat="1" applyFont="1" applyBorder="1" applyAlignment="1">
      <alignment horizontal="center" vertical="center" wrapText="1"/>
    </xf>
    <xf numFmtId="1" fontId="56" fillId="0" borderId="60" xfId="0" applyNumberFormat="1" applyFont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right" vertical="center" textRotation="255" shrinkToFit="1"/>
    </xf>
    <xf numFmtId="0" fontId="66" fillId="3" borderId="48" xfId="0" applyFont="1" applyFill="1" applyBorder="1" applyAlignment="1">
      <alignment horizontal="right" vertical="center" textRotation="255" shrinkToFit="1"/>
    </xf>
    <xf numFmtId="0" fontId="66" fillId="3" borderId="5" xfId="0" applyFont="1" applyFill="1" applyBorder="1" applyAlignment="1">
      <alignment horizontal="right" vertical="center" textRotation="255" shrinkToFit="1"/>
    </xf>
    <xf numFmtId="1" fontId="58" fillId="3" borderId="50" xfId="0" applyNumberFormat="1" applyFont="1" applyFill="1" applyBorder="1" applyAlignment="1">
      <alignment horizontal="center" vertical="center" shrinkToFit="1"/>
    </xf>
    <xf numFmtId="1" fontId="58" fillId="3" borderId="30" xfId="0" applyNumberFormat="1" applyFont="1" applyFill="1" applyBorder="1" applyAlignment="1">
      <alignment horizontal="center" vertical="center" shrinkToFit="1"/>
    </xf>
    <xf numFmtId="0" fontId="64" fillId="3" borderId="1" xfId="0" applyFont="1" applyFill="1" applyBorder="1" applyAlignment="1">
      <alignment horizontal="center" vertical="center" textRotation="255" shrinkToFit="1"/>
    </xf>
    <xf numFmtId="0" fontId="64" fillId="3" borderId="49" xfId="0" applyFont="1" applyFill="1" applyBorder="1" applyAlignment="1">
      <alignment horizontal="center" vertical="center" textRotation="255" shrinkToFit="1"/>
    </xf>
    <xf numFmtId="0" fontId="64" fillId="3" borderId="4" xfId="0" applyFont="1" applyFill="1" applyBorder="1" applyAlignment="1">
      <alignment horizontal="center" vertical="center" textRotation="255" shrinkToFit="1"/>
    </xf>
    <xf numFmtId="0" fontId="76" fillId="8" borderId="21" xfId="0" applyFont="1" applyFill="1" applyBorder="1" applyAlignment="1">
      <alignment horizontal="center" vertical="center"/>
    </xf>
    <xf numFmtId="0" fontId="76" fillId="8" borderId="22" xfId="0" applyFont="1" applyFill="1" applyBorder="1" applyAlignment="1">
      <alignment horizontal="center" vertical="center"/>
    </xf>
    <xf numFmtId="0" fontId="56" fillId="3" borderId="51" xfId="0" applyFont="1" applyFill="1" applyBorder="1" applyAlignment="1">
      <alignment horizontal="center" vertical="center"/>
    </xf>
    <xf numFmtId="0" fontId="56" fillId="3" borderId="34" xfId="0" applyFont="1" applyFill="1" applyBorder="1" applyAlignment="1">
      <alignment horizontal="center" vertical="center"/>
    </xf>
    <xf numFmtId="1" fontId="56" fillId="3" borderId="52" xfId="0" applyNumberFormat="1" applyFont="1" applyFill="1" applyBorder="1" applyAlignment="1">
      <alignment horizontal="center" vertical="center" wrapText="1"/>
    </xf>
    <xf numFmtId="1" fontId="56" fillId="3" borderId="53" xfId="0" applyNumberFormat="1" applyFont="1" applyFill="1" applyBorder="1" applyAlignment="1">
      <alignment horizontal="center" vertical="center" wrapText="1"/>
    </xf>
    <xf numFmtId="1" fontId="56" fillId="3" borderId="54" xfId="0" applyNumberFormat="1" applyFont="1" applyFill="1" applyBorder="1" applyAlignment="1">
      <alignment horizontal="center" vertical="center" wrapText="1"/>
    </xf>
    <xf numFmtId="1" fontId="56" fillId="3" borderId="45" xfId="0" applyNumberFormat="1" applyFont="1" applyFill="1" applyBorder="1" applyAlignment="1">
      <alignment horizontal="center" vertical="center" wrapText="1"/>
    </xf>
    <xf numFmtId="1" fontId="56" fillId="3" borderId="51" xfId="0" applyNumberFormat="1" applyFont="1" applyFill="1" applyBorder="1" applyAlignment="1">
      <alignment horizontal="center" vertical="center" shrinkToFit="1"/>
    </xf>
    <xf numFmtId="1" fontId="56" fillId="3" borderId="34" xfId="0" applyNumberFormat="1" applyFont="1" applyFill="1" applyBorder="1" applyAlignment="1">
      <alignment horizontal="center" vertical="center" shrinkToFit="1"/>
    </xf>
    <xf numFmtId="0" fontId="73" fillId="0" borderId="64" xfId="0" applyFont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2" fillId="0" borderId="64" xfId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 shrinkToFit="1"/>
    </xf>
    <xf numFmtId="1" fontId="3" fillId="0" borderId="34" xfId="0" applyNumberFormat="1" applyFont="1" applyBorder="1" applyAlignment="1">
      <alignment horizontal="center" vertical="center" shrinkToFit="1"/>
    </xf>
    <xf numFmtId="0" fontId="17" fillId="5" borderId="23" xfId="0" applyFont="1" applyFill="1" applyBorder="1" applyAlignment="1">
      <alignment horizontal="center" vertical="center" shrinkToFit="1"/>
    </xf>
    <xf numFmtId="0" fontId="17" fillId="5" borderId="25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4" fontId="2" fillId="0" borderId="3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3" fillId="0" borderId="37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7" fillId="6" borderId="23" xfId="0" applyFont="1" applyFill="1" applyBorder="1" applyAlignment="1">
      <alignment horizontal="center" vertical="center"/>
    </xf>
    <xf numFmtId="0" fontId="38" fillId="6" borderId="24" xfId="0" applyFont="1" applyFill="1" applyBorder="1" applyAlignment="1">
      <alignment horizontal="center" vertical="center"/>
    </xf>
    <xf numFmtId="0" fontId="38" fillId="6" borderId="2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17" fillId="0" borderId="32" xfId="0" applyNumberFormat="1" applyFont="1" applyBorder="1" applyAlignment="1">
      <alignment horizontal="right" vertical="center"/>
    </xf>
    <xf numFmtId="4" fontId="17" fillId="0" borderId="46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left" vertical="center" indent="1"/>
    </xf>
    <xf numFmtId="0" fontId="17" fillId="0" borderId="24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2" fillId="0" borderId="18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1" fontId="78" fillId="0" borderId="37" xfId="0" applyNumberFormat="1" applyFont="1" applyBorder="1" applyAlignment="1">
      <alignment horizontal="center" vertical="center" shrinkToFit="1"/>
    </xf>
    <xf numFmtId="1" fontId="78" fillId="0" borderId="34" xfId="0" applyNumberFormat="1" applyFont="1" applyBorder="1" applyAlignment="1">
      <alignment horizontal="center" vertical="center" shrinkToFit="1"/>
    </xf>
    <xf numFmtId="0" fontId="78" fillId="0" borderId="39" xfId="0" applyFont="1" applyBorder="1" applyAlignment="1">
      <alignment horizontal="center" vertical="center" shrinkToFit="1"/>
    </xf>
    <xf numFmtId="0" fontId="78" fillId="0" borderId="30" xfId="0" applyFont="1" applyBorder="1" applyAlignment="1">
      <alignment horizontal="center" vertical="center" shrinkToFit="1"/>
    </xf>
    <xf numFmtId="0" fontId="78" fillId="0" borderId="37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37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37" xfId="1" applyFont="1" applyBorder="1" applyAlignment="1">
      <alignment horizontal="center" vertical="center" wrapText="1"/>
    </xf>
    <xf numFmtId="0" fontId="78" fillId="0" borderId="34" xfId="1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indent="1"/>
    </xf>
    <xf numFmtId="0" fontId="10" fillId="0" borderId="33" xfId="0" applyFont="1" applyFill="1" applyBorder="1" applyAlignment="1">
      <alignment horizontal="left" vertical="center" indent="1"/>
    </xf>
    <xf numFmtId="0" fontId="10" fillId="0" borderId="34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center" vertical="center"/>
    </xf>
    <xf numFmtId="0" fontId="79" fillId="6" borderId="23" xfId="0" applyFont="1" applyFill="1" applyBorder="1" applyAlignment="1">
      <alignment horizontal="center" vertical="center"/>
    </xf>
    <xf numFmtId="0" fontId="80" fillId="6" borderId="24" xfId="0" applyFont="1" applyFill="1" applyBorder="1" applyAlignment="1">
      <alignment horizontal="center" vertical="center"/>
    </xf>
    <xf numFmtId="0" fontId="80" fillId="6" borderId="25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indent="1"/>
    </xf>
    <xf numFmtId="0" fontId="10" fillId="0" borderId="35" xfId="0" applyFont="1" applyFill="1" applyBorder="1" applyAlignment="1">
      <alignment horizontal="left" vertical="center" indent="1"/>
    </xf>
    <xf numFmtId="0" fontId="10" fillId="0" borderId="31" xfId="0" applyFont="1" applyFill="1" applyBorder="1" applyAlignment="1">
      <alignment horizontal="left" vertical="center" indent="1"/>
    </xf>
    <xf numFmtId="6" fontId="10" fillId="0" borderId="18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10" fillId="0" borderId="31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46" xfId="0" applyFont="1" applyFill="1" applyBorder="1" applyAlignment="1">
      <alignment horizontal="left" vertical="center" indent="1"/>
    </xf>
    <xf numFmtId="4" fontId="10" fillId="0" borderId="32" xfId="0" applyNumberFormat="1" applyFont="1" applyFill="1" applyBorder="1" applyAlignment="1">
      <alignment horizontal="right" vertical="center"/>
    </xf>
    <xf numFmtId="4" fontId="10" fillId="0" borderId="46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3" fillId="6" borderId="23" xfId="0" applyFont="1" applyFill="1" applyBorder="1" applyAlignment="1">
      <alignment horizontal="center" vertical="center"/>
    </xf>
    <xf numFmtId="0" fontId="53" fillId="6" borderId="46" xfId="0" applyFont="1" applyFill="1" applyBorder="1" applyAlignment="1">
      <alignment horizontal="center" vertical="center"/>
    </xf>
  </cellXfs>
  <cellStyles count="3">
    <cellStyle name="Collegamento ipertestuale" xfId="1" builtinId="8"/>
    <cellStyle name="Excel Built-in Normal" xfId="2" xr:uid="{C456EBE1-DD31-42BB-A0AD-EF0D9A51C6C8}"/>
    <cellStyle name="Normale" xfId="0" builtinId="0"/>
  </cellStyles>
  <dxfs count="0"/>
  <tableStyles count="0" defaultTableStyle="TableStyleMedium2" defaultPivotStyle="PivotStyleMedium9"/>
  <colors>
    <mruColors>
      <color rgb="FFE0FFC1"/>
      <color rgb="FFFFEFFF"/>
      <color rgb="FFE5FFE7"/>
      <color rgb="FFFFFFCC"/>
      <color rgb="FFE1FEFF"/>
      <color rgb="FFD9F2FF"/>
      <color rgb="FFF2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</xdr:colOff>
      <xdr:row>0</xdr:row>
      <xdr:rowOff>28574</xdr:rowOff>
    </xdr:from>
    <xdr:to>
      <xdr:col>16</xdr:col>
      <xdr:colOff>1019175</xdr:colOff>
      <xdr:row>1</xdr:row>
      <xdr:rowOff>272795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B07D598-B83C-4FB3-B9F6-2FBE5118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28574"/>
          <a:ext cx="2457450" cy="8157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28575</xdr:rowOff>
    </xdr:from>
    <xdr:to>
      <xdr:col>2</xdr:col>
      <xdr:colOff>857251</xdr:colOff>
      <xdr:row>1</xdr:row>
      <xdr:rowOff>295275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D1BCCE8-18E3-478C-9BCE-542EE0B7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1981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19050</xdr:rowOff>
    </xdr:from>
    <xdr:to>
      <xdr:col>2</xdr:col>
      <xdr:colOff>847725</xdr:colOff>
      <xdr:row>14</xdr:row>
      <xdr:rowOff>285750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BA9D4D84-2CB8-4378-9533-2C2E7F13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095875"/>
          <a:ext cx="19812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0</xdr:row>
      <xdr:rowOff>28575</xdr:rowOff>
    </xdr:from>
    <xdr:to>
      <xdr:col>17</xdr:col>
      <xdr:colOff>581025</xdr:colOff>
      <xdr:row>1</xdr:row>
      <xdr:rowOff>360289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DF0B6FF-04AA-4C38-99E5-CA6D87F4C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28575"/>
          <a:ext cx="2581275" cy="7127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19050</xdr:rowOff>
    </xdr:from>
    <xdr:to>
      <xdr:col>2</xdr:col>
      <xdr:colOff>1009649</xdr:colOff>
      <xdr:row>1</xdr:row>
      <xdr:rowOff>361950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7CBEC34B-1D7A-43AB-BD8A-9B5A2676E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9050"/>
          <a:ext cx="2409825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0</xdr:row>
      <xdr:rowOff>28575</xdr:rowOff>
    </xdr:from>
    <xdr:to>
      <xdr:col>17</xdr:col>
      <xdr:colOff>581025</xdr:colOff>
      <xdr:row>1</xdr:row>
      <xdr:rowOff>352425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A2E77D2-488C-4122-B6CE-AC88AC792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28575"/>
          <a:ext cx="258127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0</xdr:row>
      <xdr:rowOff>38100</xdr:rowOff>
    </xdr:from>
    <xdr:to>
      <xdr:col>2</xdr:col>
      <xdr:colOff>1000124</xdr:colOff>
      <xdr:row>1</xdr:row>
      <xdr:rowOff>342899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F672D1D7-C119-4C2F-B044-251E2E0D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38100"/>
          <a:ext cx="2428875" cy="685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17</xdr:col>
      <xdr:colOff>819150</xdr:colOff>
      <xdr:row>1</xdr:row>
      <xdr:rowOff>295275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821C05D-7CE0-4FB3-8051-F1F097329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57150"/>
          <a:ext cx="216217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131884</xdr:colOff>
      <xdr:row>0</xdr:row>
      <xdr:rowOff>86890</xdr:rowOff>
    </xdr:from>
    <xdr:to>
      <xdr:col>2</xdr:col>
      <xdr:colOff>1069730</xdr:colOff>
      <xdr:row>1</xdr:row>
      <xdr:rowOff>271095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F80EB114-19BF-429C-8C77-59947FCB8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4" y="86890"/>
          <a:ext cx="2168769" cy="6897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57151</xdr:rowOff>
    </xdr:from>
    <xdr:to>
      <xdr:col>17</xdr:col>
      <xdr:colOff>823232</xdr:colOff>
      <xdr:row>1</xdr:row>
      <xdr:rowOff>257176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48B3DC4-484A-4653-ACE7-1DD3B537D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2764" y="57151"/>
          <a:ext cx="2096861" cy="70348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0</xdr:row>
      <xdr:rowOff>68035</xdr:rowOff>
    </xdr:from>
    <xdr:to>
      <xdr:col>2</xdr:col>
      <xdr:colOff>1108981</xdr:colOff>
      <xdr:row>1</xdr:row>
      <xdr:rowOff>251420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A68B1CDF-6EF8-47F6-AC11-3EAF7C815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68035"/>
          <a:ext cx="2190750" cy="686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1</xdr:row>
      <xdr:rowOff>19051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2CC40A4-E57E-4293-A69C-76CB07BD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627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evarix53@libero.it" TargetMode="External"/><Relationship Id="rId7" Type="http://schemas.openxmlformats.org/officeDocument/2006/relationships/hyperlink" Target="mailto:fabyrosa2002@libero.it" TargetMode="External"/><Relationship Id="rId2" Type="http://schemas.openxmlformats.org/officeDocument/2006/relationships/hyperlink" Target="mailto:fracroberto@gmail.com" TargetMode="External"/><Relationship Id="rId1" Type="http://schemas.openxmlformats.org/officeDocument/2006/relationships/hyperlink" Target="mailto:brrgln@hotmail.it" TargetMode="External"/><Relationship Id="rId6" Type="http://schemas.openxmlformats.org/officeDocument/2006/relationships/hyperlink" Target="mailto:campanardi.franco@alice.it" TargetMode="External"/><Relationship Id="rId5" Type="http://schemas.openxmlformats.org/officeDocument/2006/relationships/hyperlink" Target="mailto:giuem40@outlook.it" TargetMode="External"/><Relationship Id="rId4" Type="http://schemas.openxmlformats.org/officeDocument/2006/relationships/hyperlink" Target="mailto:fabio.civieri@libero.it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iuem40@outlook.it" TargetMode="External"/><Relationship Id="rId3" Type="http://schemas.openxmlformats.org/officeDocument/2006/relationships/hyperlink" Target="mailto:narci43@libero.it" TargetMode="External"/><Relationship Id="rId7" Type="http://schemas.openxmlformats.org/officeDocument/2006/relationships/hyperlink" Target="mailto:fabio.civieri@libero.it" TargetMode="External"/><Relationship Id="rId2" Type="http://schemas.openxmlformats.org/officeDocument/2006/relationships/hyperlink" Target="mailto:fracroberto@gmail.com" TargetMode="External"/><Relationship Id="rId1" Type="http://schemas.openxmlformats.org/officeDocument/2006/relationships/hyperlink" Target="mailto:brrgln@hotmail.it" TargetMode="External"/><Relationship Id="rId6" Type="http://schemas.openxmlformats.org/officeDocument/2006/relationships/hyperlink" Target="mailto:campanardi.franco@alice.it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mailto:ilariataglia75@gmail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tablo.gb@hotmail.it" TargetMode="External"/><Relationship Id="rId9" Type="http://schemas.openxmlformats.org/officeDocument/2006/relationships/hyperlink" Target="mailto:tossss@inwind.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iuem40@outlook.it" TargetMode="External"/><Relationship Id="rId3" Type="http://schemas.openxmlformats.org/officeDocument/2006/relationships/hyperlink" Target="mailto:narci43@libero.it" TargetMode="External"/><Relationship Id="rId7" Type="http://schemas.openxmlformats.org/officeDocument/2006/relationships/hyperlink" Target="mailto:fabio.civieri@libero.it" TargetMode="External"/><Relationship Id="rId2" Type="http://schemas.openxmlformats.org/officeDocument/2006/relationships/hyperlink" Target="mailto:fracroberto@gmail.com" TargetMode="External"/><Relationship Id="rId1" Type="http://schemas.openxmlformats.org/officeDocument/2006/relationships/hyperlink" Target="mailto:brrgln@hotmail.it" TargetMode="External"/><Relationship Id="rId6" Type="http://schemas.openxmlformats.org/officeDocument/2006/relationships/hyperlink" Target="mailto:campanardi.franco@alice.it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ilariataglia75@g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tablo.gb@hotmail.it" TargetMode="External"/><Relationship Id="rId9" Type="http://schemas.openxmlformats.org/officeDocument/2006/relationships/hyperlink" Target="mailto:tossss@inwind.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workbookViewId="0">
      <selection activeCell="E21" sqref="E21"/>
    </sheetView>
  </sheetViews>
  <sheetFormatPr defaultRowHeight="15"/>
  <cols>
    <col min="1" max="1" width="3.7109375" customWidth="1"/>
    <col min="2" max="3" width="13.7109375" customWidth="1"/>
    <col min="4" max="4" width="21.7109375" customWidth="1"/>
    <col min="5" max="5" width="19.7109375" customWidth="1"/>
    <col min="6" max="8" width="3.7109375" customWidth="1"/>
    <col min="9" max="9" width="6.7109375" customWidth="1"/>
    <col min="10" max="10" width="10.7109375" customWidth="1"/>
    <col min="11" max="11" width="3.5703125" customWidth="1"/>
    <col min="12" max="12" width="7.7109375" customWidth="1"/>
    <col min="13" max="13" width="11.7109375" customWidth="1"/>
    <col min="14" max="14" width="3.7109375" customWidth="1"/>
    <col min="15" max="15" width="10.7109375" customWidth="1"/>
    <col min="16" max="16" width="11.5703125" customWidth="1"/>
    <col min="17" max="17" width="15.7109375" customWidth="1"/>
    <col min="18" max="18" width="3.140625" style="14" customWidth="1"/>
  </cols>
  <sheetData>
    <row r="1" spans="1:18" ht="45" customHeight="1">
      <c r="A1" s="395"/>
      <c r="B1" s="396"/>
      <c r="C1" s="397"/>
      <c r="D1" s="417" t="s">
        <v>221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21"/>
      <c r="P1" s="422"/>
      <c r="Q1" s="423"/>
      <c r="R1" s="401" t="s">
        <v>39</v>
      </c>
    </row>
    <row r="2" spans="1:18" ht="24.95" customHeight="1">
      <c r="A2" s="398"/>
      <c r="B2" s="399"/>
      <c r="C2" s="400"/>
      <c r="D2" s="419" t="s">
        <v>246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4"/>
      <c r="P2" s="425"/>
      <c r="Q2" s="426"/>
      <c r="R2" s="402"/>
    </row>
    <row r="3" spans="1:18" s="3" customFormat="1" ht="30" customHeight="1">
      <c r="A3" s="109" t="s">
        <v>6</v>
      </c>
      <c r="B3" s="109" t="s">
        <v>0</v>
      </c>
      <c r="C3" s="109" t="s">
        <v>1</v>
      </c>
      <c r="D3" s="109" t="s">
        <v>40</v>
      </c>
      <c r="E3" s="388" t="s">
        <v>41</v>
      </c>
      <c r="F3" s="389"/>
      <c r="G3" s="109" t="s">
        <v>42</v>
      </c>
      <c r="H3" s="109" t="s">
        <v>43</v>
      </c>
      <c r="I3" s="109" t="s">
        <v>44</v>
      </c>
      <c r="J3" s="388" t="s">
        <v>4</v>
      </c>
      <c r="K3" s="389"/>
      <c r="L3" s="109" t="s">
        <v>45</v>
      </c>
      <c r="M3" s="109" t="s">
        <v>5</v>
      </c>
      <c r="N3" s="109" t="s">
        <v>6</v>
      </c>
      <c r="O3" s="110" t="s">
        <v>58</v>
      </c>
      <c r="P3" s="110" t="s">
        <v>7</v>
      </c>
      <c r="Q3" s="110" t="s">
        <v>73</v>
      </c>
      <c r="R3" s="403"/>
    </row>
    <row r="4" spans="1:18" s="6" customFormat="1" ht="30" customHeight="1">
      <c r="A4" s="84">
        <v>1</v>
      </c>
      <c r="B4" s="99" t="s">
        <v>8</v>
      </c>
      <c r="C4" s="99" t="s">
        <v>9</v>
      </c>
      <c r="D4" s="92" t="s">
        <v>11</v>
      </c>
      <c r="E4" s="16" t="s">
        <v>46</v>
      </c>
      <c r="F4" s="16" t="s">
        <v>47</v>
      </c>
      <c r="G4" s="16">
        <v>26</v>
      </c>
      <c r="H4" s="16">
        <v>3</v>
      </c>
      <c r="I4" s="19">
        <v>1940</v>
      </c>
      <c r="J4" s="103" t="s">
        <v>161</v>
      </c>
      <c r="K4" s="16" t="s">
        <v>47</v>
      </c>
      <c r="L4" s="16">
        <v>25088</v>
      </c>
      <c r="M4" s="104" t="s">
        <v>98</v>
      </c>
      <c r="N4" s="16">
        <v>40</v>
      </c>
      <c r="O4" s="81" t="s">
        <v>60</v>
      </c>
      <c r="P4" s="81" t="s">
        <v>59</v>
      </c>
      <c r="Q4" s="87" t="s">
        <v>159</v>
      </c>
      <c r="R4" s="20">
        <v>1</v>
      </c>
    </row>
    <row r="5" spans="1:18" s="6" customFormat="1" ht="30" customHeight="1">
      <c r="A5" s="85">
        <f t="shared" ref="A5:A12" si="0">A4+1</f>
        <v>2</v>
      </c>
      <c r="B5" s="100" t="s">
        <v>100</v>
      </c>
      <c r="C5" s="100" t="s">
        <v>101</v>
      </c>
      <c r="D5" s="93" t="s">
        <v>102</v>
      </c>
      <c r="E5" s="26" t="s">
        <v>50</v>
      </c>
      <c r="F5" s="80" t="s">
        <v>47</v>
      </c>
      <c r="G5" s="80">
        <v>13</v>
      </c>
      <c r="H5" s="80">
        <v>2</v>
      </c>
      <c r="I5" s="82">
        <v>1959</v>
      </c>
      <c r="J5" s="80" t="s">
        <v>162</v>
      </c>
      <c r="K5" s="80" t="s">
        <v>47</v>
      </c>
      <c r="L5" s="80">
        <v>25088</v>
      </c>
      <c r="M5" s="105" t="s">
        <v>103</v>
      </c>
      <c r="N5" s="80">
        <v>37</v>
      </c>
      <c r="O5" s="83" t="s">
        <v>143</v>
      </c>
      <c r="P5" s="83" t="s">
        <v>144</v>
      </c>
      <c r="Q5" s="28" t="s">
        <v>146</v>
      </c>
      <c r="R5" s="5">
        <v>4</v>
      </c>
    </row>
    <row r="6" spans="1:18" s="6" customFormat="1" ht="30" customHeight="1">
      <c r="A6" s="85">
        <f t="shared" si="0"/>
        <v>3</v>
      </c>
      <c r="B6" s="100" t="s">
        <v>13</v>
      </c>
      <c r="C6" s="100" t="s">
        <v>14</v>
      </c>
      <c r="D6" s="91" t="s">
        <v>15</v>
      </c>
      <c r="E6" s="80" t="s">
        <v>46</v>
      </c>
      <c r="F6" s="80" t="s">
        <v>47</v>
      </c>
      <c r="G6" s="80">
        <v>26</v>
      </c>
      <c r="H6" s="80">
        <v>9</v>
      </c>
      <c r="I6" s="82">
        <v>1942</v>
      </c>
      <c r="J6" s="80" t="s">
        <v>161</v>
      </c>
      <c r="K6" s="80" t="s">
        <v>47</v>
      </c>
      <c r="L6" s="80">
        <v>25088</v>
      </c>
      <c r="M6" s="105" t="s">
        <v>98</v>
      </c>
      <c r="N6" s="80">
        <v>58</v>
      </c>
      <c r="O6" s="83" t="s">
        <v>62</v>
      </c>
      <c r="P6" s="83" t="s">
        <v>61</v>
      </c>
      <c r="Q6" s="21" t="s">
        <v>74</v>
      </c>
      <c r="R6" s="5">
        <v>5</v>
      </c>
    </row>
    <row r="7" spans="1:18" s="6" customFormat="1" ht="30" customHeight="1">
      <c r="A7" s="85">
        <f t="shared" si="0"/>
        <v>4</v>
      </c>
      <c r="B7" s="101" t="s">
        <v>48</v>
      </c>
      <c r="C7" s="100" t="s">
        <v>16</v>
      </c>
      <c r="D7" s="91" t="s">
        <v>17</v>
      </c>
      <c r="E7" s="80" t="s">
        <v>49</v>
      </c>
      <c r="F7" s="80" t="s">
        <v>47</v>
      </c>
      <c r="G7" s="80">
        <v>11</v>
      </c>
      <c r="H7" s="80">
        <v>1</v>
      </c>
      <c r="I7" s="82">
        <v>1946</v>
      </c>
      <c r="J7" s="80" t="s">
        <v>162</v>
      </c>
      <c r="K7" s="80" t="s">
        <v>47</v>
      </c>
      <c r="L7" s="80">
        <v>25088</v>
      </c>
      <c r="M7" s="105" t="s">
        <v>190</v>
      </c>
      <c r="N7" s="80">
        <v>12</v>
      </c>
      <c r="O7" s="83"/>
      <c r="P7" s="83" t="s">
        <v>63</v>
      </c>
      <c r="Q7" s="28" t="s">
        <v>223</v>
      </c>
      <c r="R7" s="5">
        <v>19</v>
      </c>
    </row>
    <row r="8" spans="1:18" s="6" customFormat="1" ht="30" customHeight="1">
      <c r="A8" s="85">
        <f t="shared" si="0"/>
        <v>5</v>
      </c>
      <c r="B8" s="100" t="s">
        <v>18</v>
      </c>
      <c r="C8" s="100" t="s">
        <v>80</v>
      </c>
      <c r="D8" s="93" t="s">
        <v>81</v>
      </c>
      <c r="E8" s="80" t="s">
        <v>46</v>
      </c>
      <c r="F8" s="80" t="s">
        <v>47</v>
      </c>
      <c r="G8" s="80">
        <v>17</v>
      </c>
      <c r="H8" s="80">
        <v>3</v>
      </c>
      <c r="I8" s="82">
        <v>1957</v>
      </c>
      <c r="J8" s="80" t="s">
        <v>162</v>
      </c>
      <c r="K8" s="80" t="s">
        <v>47</v>
      </c>
      <c r="L8" s="80">
        <v>25088</v>
      </c>
      <c r="M8" s="106" t="s">
        <v>107</v>
      </c>
      <c r="N8" s="61">
        <v>2</v>
      </c>
      <c r="O8" s="83"/>
      <c r="P8" s="83" t="s">
        <v>85</v>
      </c>
      <c r="Q8" s="28" t="s">
        <v>147</v>
      </c>
      <c r="R8" s="5">
        <v>7</v>
      </c>
    </row>
    <row r="9" spans="1:18" s="6" customFormat="1" ht="30" customHeight="1">
      <c r="A9" s="85">
        <f t="shared" si="0"/>
        <v>6</v>
      </c>
      <c r="B9" s="100" t="s">
        <v>22</v>
      </c>
      <c r="C9" s="100" t="s">
        <v>23</v>
      </c>
      <c r="D9" s="91" t="s">
        <v>26</v>
      </c>
      <c r="E9" s="80" t="s">
        <v>50</v>
      </c>
      <c r="F9" s="80" t="s">
        <v>47</v>
      </c>
      <c r="G9" s="80">
        <v>26</v>
      </c>
      <c r="H9" s="80">
        <v>7</v>
      </c>
      <c r="I9" s="82">
        <v>1952</v>
      </c>
      <c r="J9" s="80" t="s">
        <v>168</v>
      </c>
      <c r="K9" s="80" t="s">
        <v>47</v>
      </c>
      <c r="L9" s="80">
        <v>25088</v>
      </c>
      <c r="M9" s="107" t="s">
        <v>191</v>
      </c>
      <c r="N9" s="80">
        <v>18</v>
      </c>
      <c r="O9" s="83" t="s">
        <v>139</v>
      </c>
      <c r="P9" s="83" t="s">
        <v>64</v>
      </c>
      <c r="Q9" s="28" t="s">
        <v>145</v>
      </c>
      <c r="R9" s="15">
        <v>17</v>
      </c>
    </row>
    <row r="10" spans="1:18" s="6" customFormat="1" ht="30" customHeight="1">
      <c r="A10" s="85">
        <f t="shared" si="0"/>
        <v>7</v>
      </c>
      <c r="B10" s="100" t="s">
        <v>27</v>
      </c>
      <c r="C10" s="100" t="s">
        <v>12</v>
      </c>
      <c r="D10" s="91" t="s">
        <v>29</v>
      </c>
      <c r="E10" s="80" t="s">
        <v>49</v>
      </c>
      <c r="F10" s="80" t="s">
        <v>47</v>
      </c>
      <c r="G10" s="80">
        <v>12</v>
      </c>
      <c r="H10" s="80">
        <v>11</v>
      </c>
      <c r="I10" s="82">
        <v>1947</v>
      </c>
      <c r="J10" s="80" t="s">
        <v>161</v>
      </c>
      <c r="K10" s="80" t="s">
        <v>47</v>
      </c>
      <c r="L10" s="80">
        <v>25088</v>
      </c>
      <c r="M10" s="105" t="s">
        <v>98</v>
      </c>
      <c r="N10" s="80">
        <v>17</v>
      </c>
      <c r="O10" s="83" t="s">
        <v>72</v>
      </c>
      <c r="P10" s="83" t="s">
        <v>65</v>
      </c>
      <c r="Q10" s="26"/>
      <c r="R10" s="5">
        <v>22</v>
      </c>
    </row>
    <row r="11" spans="1:18" s="6" customFormat="1" ht="30" customHeight="1">
      <c r="A11" s="85">
        <f t="shared" si="0"/>
        <v>8</v>
      </c>
      <c r="B11" s="100" t="s">
        <v>30</v>
      </c>
      <c r="C11" s="100" t="s">
        <v>51</v>
      </c>
      <c r="D11" s="91" t="s">
        <v>31</v>
      </c>
      <c r="E11" s="80" t="s">
        <v>46</v>
      </c>
      <c r="F11" s="80" t="s">
        <v>47</v>
      </c>
      <c r="G11" s="80">
        <v>6</v>
      </c>
      <c r="H11" s="80">
        <v>4</v>
      </c>
      <c r="I11" s="82">
        <v>1947</v>
      </c>
      <c r="J11" s="80" t="s">
        <v>162</v>
      </c>
      <c r="K11" s="80" t="s">
        <v>47</v>
      </c>
      <c r="L11" s="80">
        <v>25088</v>
      </c>
      <c r="M11" s="105" t="s">
        <v>134</v>
      </c>
      <c r="N11" s="80">
        <v>38</v>
      </c>
      <c r="O11" s="83" t="s">
        <v>52</v>
      </c>
      <c r="P11" s="83" t="s">
        <v>66</v>
      </c>
      <c r="Q11" s="26"/>
      <c r="R11" s="5">
        <v>24</v>
      </c>
    </row>
    <row r="12" spans="1:18" s="6" customFormat="1" ht="30" customHeight="1">
      <c r="A12" s="86">
        <f t="shared" si="0"/>
        <v>9</v>
      </c>
      <c r="B12" s="102" t="s">
        <v>36</v>
      </c>
      <c r="C12" s="102" t="s">
        <v>37</v>
      </c>
      <c r="D12" s="94" t="s">
        <v>38</v>
      </c>
      <c r="E12" s="8" t="s">
        <v>46</v>
      </c>
      <c r="F12" s="8" t="s">
        <v>47</v>
      </c>
      <c r="G12" s="8">
        <v>19</v>
      </c>
      <c r="H12" s="8">
        <v>1</v>
      </c>
      <c r="I12" s="9">
        <v>1941</v>
      </c>
      <c r="J12" s="8" t="s">
        <v>161</v>
      </c>
      <c r="K12" s="8" t="s">
        <v>47</v>
      </c>
      <c r="L12" s="8">
        <v>25088</v>
      </c>
      <c r="M12" s="108" t="s">
        <v>98</v>
      </c>
      <c r="N12" s="8">
        <v>33</v>
      </c>
      <c r="O12" s="24" t="s">
        <v>53</v>
      </c>
      <c r="P12" s="24" t="s">
        <v>67</v>
      </c>
      <c r="Q12" s="88"/>
      <c r="R12" s="11">
        <v>6</v>
      </c>
    </row>
    <row r="13" spans="1:18" s="6" customFormat="1" ht="30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4"/>
    </row>
    <row r="14" spans="1:18" s="6" customFormat="1" ht="45" customHeight="1">
      <c r="A14" s="411"/>
      <c r="B14" s="412"/>
      <c r="C14" s="413"/>
      <c r="D14" s="404" t="s">
        <v>222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6"/>
      <c r="R14" s="407" t="s">
        <v>39</v>
      </c>
    </row>
    <row r="15" spans="1:18" ht="24.95" customHeight="1">
      <c r="A15" s="414"/>
      <c r="B15" s="415"/>
      <c r="C15" s="416"/>
      <c r="D15" s="410" t="s">
        <v>247</v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08"/>
    </row>
    <row r="16" spans="1:18" s="3" customFormat="1" ht="30" customHeight="1">
      <c r="A16" s="111" t="s">
        <v>6</v>
      </c>
      <c r="B16" s="111" t="s">
        <v>0</v>
      </c>
      <c r="C16" s="111" t="s">
        <v>1</v>
      </c>
      <c r="D16" s="111" t="s">
        <v>40</v>
      </c>
      <c r="E16" s="390" t="s">
        <v>41</v>
      </c>
      <c r="F16" s="391"/>
      <c r="G16" s="111" t="s">
        <v>42</v>
      </c>
      <c r="H16" s="111" t="s">
        <v>43</v>
      </c>
      <c r="I16" s="111" t="s">
        <v>44</v>
      </c>
      <c r="J16" s="390" t="s">
        <v>4</v>
      </c>
      <c r="K16" s="391"/>
      <c r="L16" s="111" t="s">
        <v>45</v>
      </c>
      <c r="M16" s="111" t="s">
        <v>5</v>
      </c>
      <c r="N16" s="111" t="s">
        <v>6</v>
      </c>
      <c r="O16" s="112" t="s">
        <v>58</v>
      </c>
      <c r="P16" s="112" t="s">
        <v>7</v>
      </c>
      <c r="Q16" s="113" t="s">
        <v>73</v>
      </c>
      <c r="R16" s="409"/>
    </row>
    <row r="17" spans="1:18" s="12" customFormat="1" ht="30" customHeight="1">
      <c r="A17" s="84">
        <v>1</v>
      </c>
      <c r="B17" s="96" t="s">
        <v>248</v>
      </c>
      <c r="C17" s="96" t="s">
        <v>249</v>
      </c>
      <c r="D17" s="92" t="s">
        <v>250</v>
      </c>
      <c r="E17" s="80" t="s">
        <v>251</v>
      </c>
      <c r="F17" s="16" t="s">
        <v>252</v>
      </c>
      <c r="G17" s="16">
        <v>10</v>
      </c>
      <c r="H17" s="16">
        <v>12</v>
      </c>
      <c r="I17" s="19">
        <v>1956</v>
      </c>
      <c r="J17" s="80" t="s">
        <v>162</v>
      </c>
      <c r="K17" s="16" t="s">
        <v>47</v>
      </c>
      <c r="L17" s="16">
        <v>25088</v>
      </c>
      <c r="M17" s="18" t="s">
        <v>253</v>
      </c>
      <c r="N17" s="16">
        <v>3</v>
      </c>
      <c r="O17" s="81"/>
      <c r="P17" s="152" t="s">
        <v>313</v>
      </c>
      <c r="Q17" s="153" t="s">
        <v>254</v>
      </c>
      <c r="R17" s="154">
        <v>11</v>
      </c>
    </row>
    <row r="18" spans="1:18" s="12" customFormat="1" ht="30" customHeight="1">
      <c r="A18" s="85">
        <f>A17+1</f>
        <v>2</v>
      </c>
      <c r="B18" s="97" t="s">
        <v>54</v>
      </c>
      <c r="C18" s="97" t="s">
        <v>55</v>
      </c>
      <c r="D18" s="91" t="s">
        <v>56</v>
      </c>
      <c r="E18" s="80" t="s">
        <v>46</v>
      </c>
      <c r="F18" s="80" t="s">
        <v>47</v>
      </c>
      <c r="G18" s="80">
        <v>24</v>
      </c>
      <c r="H18" s="80">
        <v>4</v>
      </c>
      <c r="I18" s="82">
        <v>1939</v>
      </c>
      <c r="J18" s="80" t="s">
        <v>162</v>
      </c>
      <c r="K18" s="80" t="s">
        <v>47</v>
      </c>
      <c r="L18" s="80">
        <v>25088</v>
      </c>
      <c r="M18" s="25" t="s">
        <v>127</v>
      </c>
      <c r="N18" s="80">
        <v>11</v>
      </c>
      <c r="O18" s="83" t="s">
        <v>57</v>
      </c>
      <c r="P18" s="83" t="s">
        <v>314</v>
      </c>
      <c r="Q18" s="17"/>
      <c r="R18" s="15">
        <v>14</v>
      </c>
    </row>
    <row r="19" spans="1:18" s="6" customFormat="1" ht="30" customHeight="1">
      <c r="A19" s="86">
        <f>A18+1</f>
        <v>3</v>
      </c>
      <c r="B19" s="98"/>
      <c r="C19" s="98"/>
      <c r="D19" s="95"/>
      <c r="E19" s="8"/>
      <c r="F19" s="8"/>
      <c r="G19" s="8"/>
      <c r="H19" s="8"/>
      <c r="I19" s="9"/>
      <c r="J19" s="8"/>
      <c r="K19" s="8"/>
      <c r="L19" s="8"/>
      <c r="M19" s="10"/>
      <c r="N19" s="8"/>
      <c r="O19" s="24"/>
      <c r="P19" s="24"/>
      <c r="Q19" s="89"/>
      <c r="R19" s="90"/>
    </row>
  </sheetData>
  <mergeCells count="14">
    <mergeCell ref="J3:K3"/>
    <mergeCell ref="E16:F16"/>
    <mergeCell ref="J16:K16"/>
    <mergeCell ref="A13:R13"/>
    <mergeCell ref="A1:C2"/>
    <mergeCell ref="R1:R3"/>
    <mergeCell ref="D14:Q14"/>
    <mergeCell ref="R14:R16"/>
    <mergeCell ref="D15:Q15"/>
    <mergeCell ref="A14:C15"/>
    <mergeCell ref="E3:F3"/>
    <mergeCell ref="D1:N1"/>
    <mergeCell ref="D2:N2"/>
    <mergeCell ref="O1:Q2"/>
  </mergeCells>
  <hyperlinks>
    <hyperlink ref="Q6" r:id="rId1" xr:uid="{00000000-0004-0000-0000-000000000000}"/>
    <hyperlink ref="Q9" r:id="rId2" display="fracroberto@gmail.com" xr:uid="{00000000-0004-0000-0000-000001000000}"/>
    <hyperlink ref="Q7" r:id="rId3" display="pevarix53@libero.it" xr:uid="{00000000-0004-0000-0000-000002000000}"/>
    <hyperlink ref="Q8" r:id="rId4" display="fabio.civieri@libero.it" xr:uid="{00000000-0004-0000-0000-000003000000}"/>
    <hyperlink ref="Q4" r:id="rId5" display="giuem40@outlook.it" xr:uid="{00000000-0004-0000-0000-000004000000}"/>
    <hyperlink ref="Q5" r:id="rId6" display="campanardi.franco@alice.it" xr:uid="{00000000-0004-0000-0000-000005000000}"/>
    <hyperlink ref="Q17" r:id="rId7" display="fabyrosa2002@libero.it" xr:uid="{CA7DFDE2-8AF2-466D-8E1B-FA7DD4C19472}"/>
  </hyperlinks>
  <pageMargins left="0.19685039370078741" right="0.19685039370078741" top="0.78740157480314965" bottom="0.59055118110236227" header="0.31496062992125984" footer="0.31496062992125984"/>
  <pageSetup paperSize="9" scale="85" orientation="landscape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showGridLines="0" zoomScaleNormal="100" workbookViewId="0">
      <selection activeCell="O25" sqref="O25"/>
    </sheetView>
  </sheetViews>
  <sheetFormatPr defaultColWidth="9.140625" defaultRowHeight="15"/>
  <cols>
    <col min="1" max="1" width="3.7109375" customWidth="1"/>
    <col min="2" max="2" width="17.7109375" style="63" customWidth="1"/>
    <col min="3" max="3" width="15.7109375" customWidth="1"/>
    <col min="4" max="4" width="23.7109375" style="239" customWidth="1"/>
    <col min="5" max="5" width="12.7109375" customWidth="1"/>
    <col min="6" max="8" width="3.7109375" style="14" customWidth="1"/>
    <col min="9" max="9" width="6.140625" style="14" customWidth="1"/>
    <col min="10" max="10" width="7.7109375" style="14" customWidth="1"/>
    <col min="11" max="11" width="10.7109375" customWidth="1"/>
    <col min="12" max="12" width="4.7109375" style="14" customWidth="1"/>
    <col min="13" max="13" width="11.7109375" customWidth="1"/>
    <col min="14" max="14" width="5.140625" style="14" customWidth="1"/>
    <col min="15" max="15" width="15.7109375" style="14" customWidth="1"/>
    <col min="16" max="16" width="18.7109375" style="246" customWidth="1"/>
    <col min="17" max="17" width="13.85546875" style="14" customWidth="1"/>
    <col min="18" max="18" width="11.7109375" customWidth="1"/>
    <col min="19" max="19" width="3.7109375" customWidth="1"/>
    <col min="20" max="20" width="2.7109375" customWidth="1"/>
    <col min="21" max="21" width="1.7109375" customWidth="1"/>
    <col min="22" max="22" width="3.7109375" customWidth="1"/>
  </cols>
  <sheetData>
    <row r="1" spans="1:22" ht="30" customHeight="1">
      <c r="A1" s="474"/>
      <c r="B1" s="474"/>
      <c r="C1" s="474"/>
      <c r="D1" s="460" t="s">
        <v>315</v>
      </c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  <c r="P1" s="466"/>
      <c r="Q1" s="466"/>
      <c r="R1" s="467"/>
      <c r="S1" s="476" t="s">
        <v>236</v>
      </c>
      <c r="T1" s="486" t="s">
        <v>171</v>
      </c>
      <c r="U1" s="481">
        <v>2021</v>
      </c>
      <c r="V1" s="457" t="s">
        <v>39</v>
      </c>
    </row>
    <row r="2" spans="1:22" s="13" customFormat="1" ht="30" customHeight="1">
      <c r="A2" s="474"/>
      <c r="B2" s="474"/>
      <c r="C2" s="474"/>
      <c r="D2" s="463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5"/>
      <c r="P2" s="468"/>
      <c r="Q2" s="468"/>
      <c r="R2" s="469"/>
      <c r="S2" s="477"/>
      <c r="T2" s="487"/>
      <c r="U2" s="482"/>
      <c r="V2" s="458"/>
    </row>
    <row r="3" spans="1:22" s="3" customFormat="1" ht="30" customHeight="1">
      <c r="A3" s="260" t="s">
        <v>6</v>
      </c>
      <c r="B3" s="264" t="s">
        <v>0</v>
      </c>
      <c r="C3" s="264" t="s">
        <v>1</v>
      </c>
      <c r="D3" s="264" t="s">
        <v>294</v>
      </c>
      <c r="E3" s="265" t="s">
        <v>41</v>
      </c>
      <c r="F3" s="266" t="s">
        <v>158</v>
      </c>
      <c r="G3" s="266" t="s">
        <v>42</v>
      </c>
      <c r="H3" s="266" t="s">
        <v>43</v>
      </c>
      <c r="I3" s="266" t="s">
        <v>44</v>
      </c>
      <c r="J3" s="266" t="s">
        <v>45</v>
      </c>
      <c r="K3" s="266" t="s">
        <v>4</v>
      </c>
      <c r="L3" s="266" t="s">
        <v>158</v>
      </c>
      <c r="M3" s="264" t="s">
        <v>5</v>
      </c>
      <c r="N3" s="264" t="s">
        <v>6</v>
      </c>
      <c r="O3" s="267" t="s">
        <v>292</v>
      </c>
      <c r="P3" s="268" t="s">
        <v>140</v>
      </c>
      <c r="Q3" s="260" t="s">
        <v>2</v>
      </c>
      <c r="R3" s="269" t="s">
        <v>3</v>
      </c>
      <c r="S3" s="478"/>
      <c r="T3" s="488"/>
      <c r="U3" s="483"/>
      <c r="V3" s="459"/>
    </row>
    <row r="4" spans="1:22" s="3" customFormat="1" ht="30" customHeight="1">
      <c r="A4" s="261">
        <v>1</v>
      </c>
      <c r="B4" s="248" t="s">
        <v>87</v>
      </c>
      <c r="C4" s="249" t="s">
        <v>88</v>
      </c>
      <c r="D4" s="234" t="s">
        <v>78</v>
      </c>
      <c r="E4" s="201" t="s">
        <v>89</v>
      </c>
      <c r="F4" s="62" t="s">
        <v>47</v>
      </c>
      <c r="G4" s="62">
        <v>22</v>
      </c>
      <c r="H4" s="62">
        <v>6</v>
      </c>
      <c r="I4" s="62">
        <v>1953</v>
      </c>
      <c r="J4" s="62">
        <v>25088</v>
      </c>
      <c r="K4" s="62" t="s">
        <v>161</v>
      </c>
      <c r="L4" s="62" t="s">
        <v>47</v>
      </c>
      <c r="M4" s="64" t="s">
        <v>90</v>
      </c>
      <c r="N4" s="62">
        <v>62</v>
      </c>
      <c r="O4" s="189" t="s">
        <v>84</v>
      </c>
      <c r="P4" s="280" t="s">
        <v>299</v>
      </c>
      <c r="Q4" s="240" t="s">
        <v>28</v>
      </c>
      <c r="R4" s="227" t="s">
        <v>170</v>
      </c>
      <c r="S4" s="215" t="s">
        <v>234</v>
      </c>
      <c r="T4" s="484">
        <v>1</v>
      </c>
      <c r="U4" s="485"/>
      <c r="V4" s="258">
        <v>2</v>
      </c>
    </row>
    <row r="5" spans="1:22" s="12" customFormat="1" ht="30" customHeight="1">
      <c r="A5" s="262">
        <f>A4+1</f>
        <v>2</v>
      </c>
      <c r="B5" s="250" t="s">
        <v>210</v>
      </c>
      <c r="C5" s="247" t="s">
        <v>211</v>
      </c>
      <c r="D5" s="235" t="s">
        <v>212</v>
      </c>
      <c r="E5" s="202" t="s">
        <v>50</v>
      </c>
      <c r="F5" s="155" t="s">
        <v>47</v>
      </c>
      <c r="G5" s="155">
        <v>9</v>
      </c>
      <c r="H5" s="155">
        <v>8</v>
      </c>
      <c r="I5" s="156">
        <v>1965</v>
      </c>
      <c r="J5" s="155">
        <v>25088</v>
      </c>
      <c r="K5" s="155" t="s">
        <v>162</v>
      </c>
      <c r="L5" s="155" t="s">
        <v>47</v>
      </c>
      <c r="M5" s="165" t="s">
        <v>127</v>
      </c>
      <c r="N5" s="155">
        <v>11</v>
      </c>
      <c r="O5" s="190" t="s">
        <v>213</v>
      </c>
      <c r="P5" s="282"/>
      <c r="Q5" s="244" t="s">
        <v>303</v>
      </c>
      <c r="R5" s="229" t="s">
        <v>304</v>
      </c>
      <c r="S5" s="217" t="s">
        <v>234</v>
      </c>
      <c r="T5" s="427">
        <v>2</v>
      </c>
      <c r="U5" s="428"/>
      <c r="V5" s="259">
        <v>29</v>
      </c>
    </row>
    <row r="6" spans="1:22" s="12" customFormat="1" ht="30" customHeight="1">
      <c r="A6" s="262">
        <f t="shared" ref="A6:A13" si="0">A5+1</f>
        <v>3</v>
      </c>
      <c r="B6" s="250" t="s">
        <v>92</v>
      </c>
      <c r="C6" s="247" t="s">
        <v>93</v>
      </c>
      <c r="D6" s="235" t="s">
        <v>79</v>
      </c>
      <c r="E6" s="202" t="s">
        <v>94</v>
      </c>
      <c r="F6" s="155" t="s">
        <v>95</v>
      </c>
      <c r="G6" s="155">
        <v>27</v>
      </c>
      <c r="H6" s="155">
        <v>12</v>
      </c>
      <c r="I6" s="156">
        <v>1954</v>
      </c>
      <c r="J6" s="155">
        <v>25088</v>
      </c>
      <c r="K6" s="155" t="s">
        <v>162</v>
      </c>
      <c r="L6" s="155" t="s">
        <v>47</v>
      </c>
      <c r="M6" s="157" t="s">
        <v>96</v>
      </c>
      <c r="N6" s="155">
        <v>2</v>
      </c>
      <c r="O6" s="190" t="s">
        <v>167</v>
      </c>
      <c r="P6" s="281" t="s">
        <v>295</v>
      </c>
      <c r="Q6" s="242" t="s">
        <v>166</v>
      </c>
      <c r="R6" s="228" t="s">
        <v>238</v>
      </c>
      <c r="S6" s="216" t="s">
        <v>234</v>
      </c>
      <c r="T6" s="427">
        <v>3</v>
      </c>
      <c r="U6" s="428"/>
      <c r="V6" s="259">
        <v>3</v>
      </c>
    </row>
    <row r="7" spans="1:22" s="12" customFormat="1" ht="30" customHeight="1">
      <c r="A7" s="380">
        <f t="shared" si="0"/>
        <v>4</v>
      </c>
      <c r="B7" s="375" t="s">
        <v>327</v>
      </c>
      <c r="C7" s="376" t="s">
        <v>328</v>
      </c>
      <c r="D7" s="377" t="s">
        <v>329</v>
      </c>
      <c r="E7" s="202" t="s">
        <v>50</v>
      </c>
      <c r="F7" s="373" t="s">
        <v>47</v>
      </c>
      <c r="G7" s="373">
        <v>18</v>
      </c>
      <c r="H7" s="373">
        <v>7</v>
      </c>
      <c r="I7" s="374">
        <v>1961</v>
      </c>
      <c r="J7" s="373">
        <v>25088</v>
      </c>
      <c r="K7" s="373" t="s">
        <v>162</v>
      </c>
      <c r="L7" s="373" t="s">
        <v>47</v>
      </c>
      <c r="M7" s="378" t="s">
        <v>331</v>
      </c>
      <c r="N7" s="373">
        <v>39</v>
      </c>
      <c r="O7" s="190" t="s">
        <v>330</v>
      </c>
      <c r="P7" s="281"/>
      <c r="Q7" s="242" t="s">
        <v>340</v>
      </c>
      <c r="R7" s="228" t="s">
        <v>341</v>
      </c>
      <c r="S7" s="216" t="s">
        <v>234</v>
      </c>
      <c r="T7" s="427">
        <v>22</v>
      </c>
      <c r="U7" s="428"/>
      <c r="V7" s="379">
        <v>25</v>
      </c>
    </row>
    <row r="8" spans="1:22" s="12" customFormat="1" ht="30" customHeight="1">
      <c r="A8" s="380">
        <f t="shared" si="0"/>
        <v>5</v>
      </c>
      <c r="B8" s="250" t="s">
        <v>97</v>
      </c>
      <c r="C8" s="247" t="s">
        <v>77</v>
      </c>
      <c r="D8" s="235" t="s">
        <v>15</v>
      </c>
      <c r="E8" s="203" t="s">
        <v>163</v>
      </c>
      <c r="F8" s="155" t="s">
        <v>47</v>
      </c>
      <c r="G8" s="155">
        <v>26</v>
      </c>
      <c r="H8" s="155">
        <v>9</v>
      </c>
      <c r="I8" s="156">
        <v>1942</v>
      </c>
      <c r="J8" s="155">
        <v>25088</v>
      </c>
      <c r="K8" s="155" t="s">
        <v>161</v>
      </c>
      <c r="L8" s="155" t="s">
        <v>47</v>
      </c>
      <c r="M8" s="157" t="s">
        <v>98</v>
      </c>
      <c r="N8" s="155">
        <v>58</v>
      </c>
      <c r="O8" s="190" t="s">
        <v>99</v>
      </c>
      <c r="P8" s="283" t="s">
        <v>296</v>
      </c>
      <c r="Q8" s="243" t="s">
        <v>154</v>
      </c>
      <c r="R8" s="230" t="s">
        <v>155</v>
      </c>
      <c r="S8" s="218" t="s">
        <v>234</v>
      </c>
      <c r="T8" s="491">
        <v>4</v>
      </c>
      <c r="U8" s="492"/>
      <c r="V8" s="259">
        <v>5</v>
      </c>
    </row>
    <row r="9" spans="1:22" s="12" customFormat="1" ht="30" customHeight="1">
      <c r="A9" s="380">
        <f t="shared" si="0"/>
        <v>6</v>
      </c>
      <c r="B9" s="250" t="s">
        <v>100</v>
      </c>
      <c r="C9" s="247" t="s">
        <v>101</v>
      </c>
      <c r="D9" s="235" t="s">
        <v>102</v>
      </c>
      <c r="E9" s="204" t="s">
        <v>50</v>
      </c>
      <c r="F9" s="155" t="s">
        <v>47</v>
      </c>
      <c r="G9" s="155">
        <v>13</v>
      </c>
      <c r="H9" s="155">
        <v>2</v>
      </c>
      <c r="I9" s="156">
        <v>1959</v>
      </c>
      <c r="J9" s="155">
        <v>25088</v>
      </c>
      <c r="K9" s="155" t="s">
        <v>162</v>
      </c>
      <c r="L9" s="155" t="s">
        <v>47</v>
      </c>
      <c r="M9" s="157" t="s">
        <v>103</v>
      </c>
      <c r="N9" s="155">
        <v>37</v>
      </c>
      <c r="O9" s="190" t="s">
        <v>104</v>
      </c>
      <c r="P9" s="283" t="s">
        <v>148</v>
      </c>
      <c r="Q9" s="243" t="s">
        <v>152</v>
      </c>
      <c r="R9" s="230" t="s">
        <v>153</v>
      </c>
      <c r="S9" s="218" t="s">
        <v>234</v>
      </c>
      <c r="T9" s="491">
        <v>5</v>
      </c>
      <c r="U9" s="492"/>
      <c r="V9" s="259">
        <v>4</v>
      </c>
    </row>
    <row r="10" spans="1:22" s="12" customFormat="1" ht="30" customHeight="1">
      <c r="A10" s="380">
        <f t="shared" si="0"/>
        <v>7</v>
      </c>
      <c r="B10" s="250" t="s">
        <v>199</v>
      </c>
      <c r="C10" s="247" t="s">
        <v>200</v>
      </c>
      <c r="D10" s="235" t="s">
        <v>201</v>
      </c>
      <c r="E10" s="204" t="s">
        <v>89</v>
      </c>
      <c r="F10" s="155" t="s">
        <v>47</v>
      </c>
      <c r="G10" s="155">
        <v>29</v>
      </c>
      <c r="H10" s="155">
        <v>6</v>
      </c>
      <c r="I10" s="156">
        <v>1951</v>
      </c>
      <c r="J10" s="155">
        <v>25088</v>
      </c>
      <c r="K10" s="155" t="s">
        <v>162</v>
      </c>
      <c r="L10" s="155" t="s">
        <v>47</v>
      </c>
      <c r="M10" s="157" t="s">
        <v>96</v>
      </c>
      <c r="N10" s="155">
        <v>2</v>
      </c>
      <c r="O10" s="190" t="s">
        <v>202</v>
      </c>
      <c r="P10" s="283"/>
      <c r="Q10" s="242" t="s">
        <v>166</v>
      </c>
      <c r="R10" s="228" t="s">
        <v>238</v>
      </c>
      <c r="S10" s="216" t="s">
        <v>234</v>
      </c>
      <c r="T10" s="491">
        <v>6</v>
      </c>
      <c r="U10" s="492"/>
      <c r="V10" s="259">
        <v>23</v>
      </c>
    </row>
    <row r="11" spans="1:22" s="12" customFormat="1" ht="30" customHeight="1">
      <c r="A11" s="316">
        <f t="shared" si="0"/>
        <v>8</v>
      </c>
      <c r="B11" s="250" t="s">
        <v>105</v>
      </c>
      <c r="C11" s="247" t="s">
        <v>106</v>
      </c>
      <c r="D11" s="235" t="s">
        <v>81</v>
      </c>
      <c r="E11" s="203" t="s">
        <v>163</v>
      </c>
      <c r="F11" s="166" t="s">
        <v>47</v>
      </c>
      <c r="G11" s="166">
        <v>17</v>
      </c>
      <c r="H11" s="166">
        <v>3</v>
      </c>
      <c r="I11" s="167">
        <v>1957</v>
      </c>
      <c r="J11" s="166">
        <v>25088</v>
      </c>
      <c r="K11" s="166" t="s">
        <v>162</v>
      </c>
      <c r="L11" s="166" t="s">
        <v>47</v>
      </c>
      <c r="M11" s="168" t="s">
        <v>107</v>
      </c>
      <c r="N11" s="166">
        <v>2</v>
      </c>
      <c r="O11" s="190" t="s">
        <v>85</v>
      </c>
      <c r="P11" s="283" t="s">
        <v>149</v>
      </c>
      <c r="Q11" s="243" t="s">
        <v>169</v>
      </c>
      <c r="R11" s="230" t="s">
        <v>209</v>
      </c>
      <c r="S11" s="218" t="s">
        <v>234</v>
      </c>
      <c r="T11" s="491">
        <v>7</v>
      </c>
      <c r="U11" s="492"/>
      <c r="V11" s="259">
        <v>7</v>
      </c>
    </row>
    <row r="12" spans="1:22" s="12" customFormat="1" ht="30" customHeight="1">
      <c r="A12" s="380">
        <f t="shared" si="0"/>
        <v>9</v>
      </c>
      <c r="B12" s="250" t="s">
        <v>105</v>
      </c>
      <c r="C12" s="247" t="s">
        <v>108</v>
      </c>
      <c r="D12" s="235" t="s">
        <v>21</v>
      </c>
      <c r="E12" s="203" t="s">
        <v>163</v>
      </c>
      <c r="F12" s="155" t="s">
        <v>47</v>
      </c>
      <c r="G12" s="155">
        <v>14</v>
      </c>
      <c r="H12" s="155">
        <v>12</v>
      </c>
      <c r="I12" s="156">
        <v>1940</v>
      </c>
      <c r="J12" s="155">
        <v>25088</v>
      </c>
      <c r="K12" s="155" t="s">
        <v>161</v>
      </c>
      <c r="L12" s="155" t="s">
        <v>47</v>
      </c>
      <c r="M12" s="157" t="s">
        <v>98</v>
      </c>
      <c r="N12" s="155">
        <v>66</v>
      </c>
      <c r="O12" s="190" t="s">
        <v>109</v>
      </c>
      <c r="P12" s="284"/>
      <c r="Q12" s="242" t="s">
        <v>19</v>
      </c>
      <c r="R12" s="230" t="s">
        <v>20</v>
      </c>
      <c r="S12" s="218" t="s">
        <v>234</v>
      </c>
      <c r="T12" s="491">
        <v>8</v>
      </c>
      <c r="U12" s="492"/>
      <c r="V12" s="259">
        <v>10</v>
      </c>
    </row>
    <row r="13" spans="1:22" s="12" customFormat="1" ht="30" customHeight="1">
      <c r="A13" s="380">
        <f t="shared" si="0"/>
        <v>10</v>
      </c>
      <c r="B13" s="250" t="s">
        <v>116</v>
      </c>
      <c r="C13" s="247" t="s">
        <v>117</v>
      </c>
      <c r="D13" s="235" t="s">
        <v>26</v>
      </c>
      <c r="E13" s="202" t="s">
        <v>50</v>
      </c>
      <c r="F13" s="155" t="s">
        <v>47</v>
      </c>
      <c r="G13" s="155">
        <v>26</v>
      </c>
      <c r="H13" s="155">
        <v>7</v>
      </c>
      <c r="I13" s="156">
        <v>1952</v>
      </c>
      <c r="J13" s="155">
        <v>25088</v>
      </c>
      <c r="K13" s="155" t="s">
        <v>168</v>
      </c>
      <c r="L13" s="155" t="s">
        <v>47</v>
      </c>
      <c r="M13" s="65" t="s">
        <v>118</v>
      </c>
      <c r="N13" s="155">
        <v>18</v>
      </c>
      <c r="O13" s="190" t="s">
        <v>141</v>
      </c>
      <c r="P13" s="283" t="s">
        <v>150</v>
      </c>
      <c r="Q13" s="241" t="s">
        <v>24</v>
      </c>
      <c r="R13" s="228" t="s">
        <v>25</v>
      </c>
      <c r="S13" s="216" t="s">
        <v>234</v>
      </c>
      <c r="T13" s="427">
        <v>9</v>
      </c>
      <c r="U13" s="428"/>
      <c r="V13" s="259">
        <v>17</v>
      </c>
    </row>
    <row r="14" spans="1:22" s="12" customFormat="1" ht="15" customHeight="1">
      <c r="A14" s="475">
        <f>A13+1</f>
        <v>11</v>
      </c>
      <c r="B14" s="441" t="s">
        <v>119</v>
      </c>
      <c r="C14" s="442" t="s">
        <v>76</v>
      </c>
      <c r="D14" s="443" t="s">
        <v>11</v>
      </c>
      <c r="E14" s="470" t="s">
        <v>163</v>
      </c>
      <c r="F14" s="437" t="s">
        <v>47</v>
      </c>
      <c r="G14" s="437">
        <v>26</v>
      </c>
      <c r="H14" s="437">
        <v>3</v>
      </c>
      <c r="I14" s="277">
        <v>1940</v>
      </c>
      <c r="J14" s="437">
        <v>25088</v>
      </c>
      <c r="K14" s="437" t="s">
        <v>161</v>
      </c>
      <c r="L14" s="437" t="s">
        <v>47</v>
      </c>
      <c r="M14" s="449" t="s">
        <v>98</v>
      </c>
      <c r="N14" s="437">
        <v>40</v>
      </c>
      <c r="O14" s="191" t="s">
        <v>165</v>
      </c>
      <c r="P14" s="473" t="s">
        <v>160</v>
      </c>
      <c r="Q14" s="242" t="s">
        <v>120</v>
      </c>
      <c r="R14" s="226" t="s">
        <v>121</v>
      </c>
      <c r="S14" s="219" t="s">
        <v>234</v>
      </c>
      <c r="T14" s="493">
        <v>10</v>
      </c>
      <c r="U14" s="494"/>
      <c r="V14" s="472">
        <v>1</v>
      </c>
    </row>
    <row r="15" spans="1:22" s="12" customFormat="1" ht="15" customHeight="1">
      <c r="A15" s="475"/>
      <c r="B15" s="441"/>
      <c r="C15" s="442"/>
      <c r="D15" s="443"/>
      <c r="E15" s="471"/>
      <c r="F15" s="437"/>
      <c r="G15" s="437"/>
      <c r="H15" s="437"/>
      <c r="I15" s="277"/>
      <c r="J15" s="437"/>
      <c r="K15" s="437"/>
      <c r="L15" s="437"/>
      <c r="M15" s="449"/>
      <c r="N15" s="437"/>
      <c r="O15" s="192" t="s">
        <v>164</v>
      </c>
      <c r="P15" s="453"/>
      <c r="Q15" s="242" t="s">
        <v>122</v>
      </c>
      <c r="R15" s="228" t="s">
        <v>10</v>
      </c>
      <c r="S15" s="188" t="s">
        <v>235</v>
      </c>
      <c r="T15" s="495"/>
      <c r="U15" s="496"/>
      <c r="V15" s="472"/>
    </row>
    <row r="16" spans="1:22" s="199" customFormat="1" ht="30" customHeight="1">
      <c r="A16" s="262">
        <v>12</v>
      </c>
      <c r="B16" s="251" t="s">
        <v>255</v>
      </c>
      <c r="C16" s="252" t="s">
        <v>256</v>
      </c>
      <c r="D16" s="236" t="s">
        <v>257</v>
      </c>
      <c r="E16" s="205" t="s">
        <v>258</v>
      </c>
      <c r="F16" s="195" t="s">
        <v>259</v>
      </c>
      <c r="G16" s="195">
        <v>25</v>
      </c>
      <c r="H16" s="195">
        <v>10</v>
      </c>
      <c r="I16" s="196">
        <v>1956</v>
      </c>
      <c r="J16" s="195">
        <v>25014</v>
      </c>
      <c r="K16" s="66" t="s">
        <v>260</v>
      </c>
      <c r="L16" s="195" t="s">
        <v>47</v>
      </c>
      <c r="M16" s="197" t="s">
        <v>261</v>
      </c>
      <c r="N16" s="195">
        <v>30</v>
      </c>
      <c r="O16" s="200" t="s">
        <v>285</v>
      </c>
      <c r="P16" s="286"/>
      <c r="Q16" s="244" t="s">
        <v>263</v>
      </c>
      <c r="R16" s="229" t="s">
        <v>264</v>
      </c>
      <c r="S16" s="220" t="s">
        <v>234</v>
      </c>
      <c r="T16" s="454">
        <v>11</v>
      </c>
      <c r="U16" s="455"/>
      <c r="V16" s="259">
        <v>16</v>
      </c>
    </row>
    <row r="17" spans="1:22" s="12" customFormat="1" ht="30" customHeight="1">
      <c r="A17" s="262">
        <v>13</v>
      </c>
      <c r="B17" s="250" t="s">
        <v>224</v>
      </c>
      <c r="C17" s="247" t="s">
        <v>225</v>
      </c>
      <c r="D17" s="235" t="s">
        <v>226</v>
      </c>
      <c r="E17" s="206" t="s">
        <v>227</v>
      </c>
      <c r="F17" s="155" t="s">
        <v>47</v>
      </c>
      <c r="G17" s="155">
        <v>3</v>
      </c>
      <c r="H17" s="155">
        <v>8</v>
      </c>
      <c r="I17" s="156">
        <v>1946</v>
      </c>
      <c r="J17" s="155">
        <v>25088</v>
      </c>
      <c r="K17" s="155" t="s">
        <v>161</v>
      </c>
      <c r="L17" s="155" t="s">
        <v>47</v>
      </c>
      <c r="M17" s="157" t="s">
        <v>228</v>
      </c>
      <c r="N17" s="155">
        <v>28</v>
      </c>
      <c r="O17" s="192" t="s">
        <v>229</v>
      </c>
      <c r="P17" s="287"/>
      <c r="Q17" s="242" t="s">
        <v>197</v>
      </c>
      <c r="R17" s="228" t="s">
        <v>230</v>
      </c>
      <c r="S17" s="221" t="s">
        <v>234</v>
      </c>
      <c r="T17" s="454">
        <v>12</v>
      </c>
      <c r="U17" s="455"/>
      <c r="V17" s="259">
        <v>27</v>
      </c>
    </row>
    <row r="18" spans="1:22" s="12" customFormat="1" ht="30" customHeight="1">
      <c r="A18" s="262">
        <v>14</v>
      </c>
      <c r="B18" s="250" t="s">
        <v>123</v>
      </c>
      <c r="C18" s="247" t="s">
        <v>75</v>
      </c>
      <c r="D18" s="235" t="s">
        <v>29</v>
      </c>
      <c r="E18" s="202" t="s">
        <v>49</v>
      </c>
      <c r="F18" s="155" t="s">
        <v>47</v>
      </c>
      <c r="G18" s="155">
        <v>12</v>
      </c>
      <c r="H18" s="155">
        <v>11</v>
      </c>
      <c r="I18" s="156">
        <v>1947</v>
      </c>
      <c r="J18" s="155">
        <v>25088</v>
      </c>
      <c r="K18" s="155" t="s">
        <v>161</v>
      </c>
      <c r="L18" s="155" t="s">
        <v>47</v>
      </c>
      <c r="M18" s="157" t="s">
        <v>98</v>
      </c>
      <c r="N18" s="155">
        <v>17</v>
      </c>
      <c r="O18" s="190" t="s">
        <v>124</v>
      </c>
      <c r="P18" s="284"/>
      <c r="Q18" s="242" t="s">
        <v>319</v>
      </c>
      <c r="R18" s="228" t="s">
        <v>320</v>
      </c>
      <c r="S18" s="216" t="s">
        <v>234</v>
      </c>
      <c r="T18" s="427">
        <v>13</v>
      </c>
      <c r="U18" s="428"/>
      <c r="V18" s="259">
        <v>22</v>
      </c>
    </row>
    <row r="19" spans="1:22" s="12" customFormat="1" ht="30" customHeight="1">
      <c r="A19" s="262">
        <v>15</v>
      </c>
      <c r="B19" s="250" t="s">
        <v>125</v>
      </c>
      <c r="C19" s="247" t="s">
        <v>126</v>
      </c>
      <c r="D19" s="235" t="s">
        <v>56</v>
      </c>
      <c r="E19" s="203" t="s">
        <v>163</v>
      </c>
      <c r="F19" s="155" t="s">
        <v>47</v>
      </c>
      <c r="G19" s="155">
        <v>24</v>
      </c>
      <c r="H19" s="155">
        <v>4</v>
      </c>
      <c r="I19" s="156">
        <v>1939</v>
      </c>
      <c r="J19" s="155">
        <v>25088</v>
      </c>
      <c r="K19" s="155" t="s">
        <v>162</v>
      </c>
      <c r="L19" s="155" t="s">
        <v>47</v>
      </c>
      <c r="M19" s="165" t="s">
        <v>127</v>
      </c>
      <c r="N19" s="155">
        <v>11</v>
      </c>
      <c r="O19" s="190" t="s">
        <v>297</v>
      </c>
      <c r="P19" s="284"/>
      <c r="Q19" s="242" t="s">
        <v>120</v>
      </c>
      <c r="R19" s="228" t="s">
        <v>156</v>
      </c>
      <c r="S19" s="216" t="s">
        <v>234</v>
      </c>
      <c r="T19" s="427">
        <v>14</v>
      </c>
      <c r="U19" s="428"/>
      <c r="V19" s="259">
        <v>14</v>
      </c>
    </row>
    <row r="20" spans="1:22" s="12" customFormat="1" ht="30" customHeight="1">
      <c r="A20" s="295">
        <v>16</v>
      </c>
      <c r="B20" s="251" t="s">
        <v>305</v>
      </c>
      <c r="C20" s="252" t="s">
        <v>306</v>
      </c>
      <c r="D20" s="236" t="s">
        <v>307</v>
      </c>
      <c r="E20" s="314" t="s">
        <v>308</v>
      </c>
      <c r="F20" s="195" t="s">
        <v>47</v>
      </c>
      <c r="G20" s="195">
        <v>9</v>
      </c>
      <c r="H20" s="195">
        <v>9</v>
      </c>
      <c r="I20" s="196">
        <v>1951</v>
      </c>
      <c r="J20" s="195">
        <v>25088</v>
      </c>
      <c r="K20" s="195" t="s">
        <v>161</v>
      </c>
      <c r="L20" s="195" t="s">
        <v>47</v>
      </c>
      <c r="M20" s="315" t="s">
        <v>309</v>
      </c>
      <c r="N20" s="195">
        <v>112</v>
      </c>
      <c r="O20" s="198" t="s">
        <v>310</v>
      </c>
      <c r="P20" s="285"/>
      <c r="Q20" s="244" t="s">
        <v>311</v>
      </c>
      <c r="R20" s="229" t="s">
        <v>312</v>
      </c>
      <c r="S20" s="216" t="s">
        <v>234</v>
      </c>
      <c r="T20" s="427">
        <v>15</v>
      </c>
      <c r="U20" s="428"/>
      <c r="V20" s="294">
        <v>21</v>
      </c>
    </row>
    <row r="21" spans="1:22" s="12" customFormat="1" ht="30" customHeight="1">
      <c r="A21" s="262">
        <v>17</v>
      </c>
      <c r="B21" s="250" t="s">
        <v>128</v>
      </c>
      <c r="C21" s="247" t="s">
        <v>129</v>
      </c>
      <c r="D21" s="235" t="s">
        <v>130</v>
      </c>
      <c r="E21" s="202" t="s">
        <v>115</v>
      </c>
      <c r="F21" s="155" t="s">
        <v>47</v>
      </c>
      <c r="G21" s="155">
        <v>21</v>
      </c>
      <c r="H21" s="155">
        <v>3</v>
      </c>
      <c r="I21" s="156">
        <v>1975</v>
      </c>
      <c r="J21" s="155">
        <v>25088</v>
      </c>
      <c r="K21" s="155" t="s">
        <v>161</v>
      </c>
      <c r="L21" s="155" t="s">
        <v>47</v>
      </c>
      <c r="M21" s="157" t="s">
        <v>131</v>
      </c>
      <c r="N21" s="155">
        <v>15</v>
      </c>
      <c r="O21" s="193" t="s">
        <v>86</v>
      </c>
      <c r="P21" s="283" t="s">
        <v>151</v>
      </c>
      <c r="Q21" s="242" t="s">
        <v>172</v>
      </c>
      <c r="R21" s="231" t="s">
        <v>173</v>
      </c>
      <c r="S21" s="222" t="s">
        <v>234</v>
      </c>
      <c r="T21" s="454">
        <v>16</v>
      </c>
      <c r="U21" s="455"/>
      <c r="V21" s="259">
        <v>15</v>
      </c>
    </row>
    <row r="22" spans="1:22" s="12" customFormat="1" ht="30" customHeight="1">
      <c r="A22" s="262">
        <v>18</v>
      </c>
      <c r="B22" s="250" t="s">
        <v>174</v>
      </c>
      <c r="C22" s="247" t="s">
        <v>175</v>
      </c>
      <c r="D22" s="235" t="s">
        <v>177</v>
      </c>
      <c r="E22" s="202" t="s">
        <v>50</v>
      </c>
      <c r="F22" s="155" t="s">
        <v>47</v>
      </c>
      <c r="G22" s="155">
        <v>4</v>
      </c>
      <c r="H22" s="155">
        <v>2</v>
      </c>
      <c r="I22" s="156">
        <v>1973</v>
      </c>
      <c r="J22" s="155">
        <v>25088</v>
      </c>
      <c r="K22" s="155" t="s">
        <v>161</v>
      </c>
      <c r="L22" s="155" t="s">
        <v>47</v>
      </c>
      <c r="M22" s="157" t="s">
        <v>293</v>
      </c>
      <c r="N22" s="155">
        <v>24</v>
      </c>
      <c r="O22" s="191" t="s">
        <v>207</v>
      </c>
      <c r="P22" s="288"/>
      <c r="Q22" s="255" t="s">
        <v>188</v>
      </c>
      <c r="R22" s="231" t="s">
        <v>189</v>
      </c>
      <c r="S22" s="223" t="s">
        <v>234</v>
      </c>
      <c r="T22" s="454">
        <v>17</v>
      </c>
      <c r="U22" s="455"/>
      <c r="V22" s="259">
        <v>18</v>
      </c>
    </row>
    <row r="23" spans="1:22" s="6" customFormat="1" ht="15" customHeight="1">
      <c r="A23" s="439">
        <v>19</v>
      </c>
      <c r="B23" s="441" t="s">
        <v>132</v>
      </c>
      <c r="C23" s="442" t="s">
        <v>133</v>
      </c>
      <c r="D23" s="443" t="s">
        <v>31</v>
      </c>
      <c r="E23" s="444" t="s">
        <v>163</v>
      </c>
      <c r="F23" s="437" t="s">
        <v>47</v>
      </c>
      <c r="G23" s="437">
        <v>6</v>
      </c>
      <c r="H23" s="437">
        <v>4</v>
      </c>
      <c r="I23" s="438">
        <v>1947</v>
      </c>
      <c r="J23" s="437">
        <v>25088</v>
      </c>
      <c r="K23" s="437" t="s">
        <v>162</v>
      </c>
      <c r="L23" s="437" t="s">
        <v>47</v>
      </c>
      <c r="M23" s="449" t="s">
        <v>134</v>
      </c>
      <c r="N23" s="437">
        <v>38</v>
      </c>
      <c r="O23" s="450" t="s">
        <v>142</v>
      </c>
      <c r="P23" s="452"/>
      <c r="Q23" s="433" t="s">
        <v>135</v>
      </c>
      <c r="R23" s="435" t="s">
        <v>32</v>
      </c>
      <c r="S23" s="479" t="s">
        <v>234</v>
      </c>
      <c r="T23" s="493">
        <v>18</v>
      </c>
      <c r="U23" s="494"/>
      <c r="V23" s="472">
        <v>24</v>
      </c>
    </row>
    <row r="24" spans="1:22" s="6" customFormat="1" ht="15" customHeight="1">
      <c r="A24" s="440"/>
      <c r="B24" s="441"/>
      <c r="C24" s="442"/>
      <c r="D24" s="443"/>
      <c r="E24" s="444"/>
      <c r="F24" s="437"/>
      <c r="G24" s="437"/>
      <c r="H24" s="437"/>
      <c r="I24" s="438"/>
      <c r="J24" s="437"/>
      <c r="K24" s="437"/>
      <c r="L24" s="437"/>
      <c r="M24" s="449"/>
      <c r="N24" s="437"/>
      <c r="O24" s="451"/>
      <c r="P24" s="453"/>
      <c r="Q24" s="434"/>
      <c r="R24" s="436"/>
      <c r="S24" s="480"/>
      <c r="T24" s="495"/>
      <c r="U24" s="496"/>
      <c r="V24" s="472"/>
    </row>
    <row r="25" spans="1:22" s="6" customFormat="1" ht="30" customHeight="1">
      <c r="A25" s="263">
        <v>20</v>
      </c>
      <c r="B25" s="250" t="s">
        <v>214</v>
      </c>
      <c r="C25" s="247" t="s">
        <v>215</v>
      </c>
      <c r="D25" s="235" t="s">
        <v>216</v>
      </c>
      <c r="E25" s="207" t="s">
        <v>217</v>
      </c>
      <c r="F25" s="155"/>
      <c r="G25" s="155">
        <v>17</v>
      </c>
      <c r="H25" s="155">
        <v>1</v>
      </c>
      <c r="I25" s="156">
        <v>1964</v>
      </c>
      <c r="J25" s="155">
        <v>25088</v>
      </c>
      <c r="K25" s="155" t="s">
        <v>162</v>
      </c>
      <c r="L25" s="155" t="s">
        <v>47</v>
      </c>
      <c r="M25" s="157" t="s">
        <v>342</v>
      </c>
      <c r="N25" s="155">
        <v>64</v>
      </c>
      <c r="O25" s="194" t="s">
        <v>218</v>
      </c>
      <c r="P25" s="287"/>
      <c r="Q25" s="242" t="s">
        <v>219</v>
      </c>
      <c r="R25" s="231" t="s">
        <v>220</v>
      </c>
      <c r="S25" s="224" t="s">
        <v>234</v>
      </c>
      <c r="T25" s="454">
        <v>19</v>
      </c>
      <c r="U25" s="455"/>
      <c r="V25" s="259">
        <v>30</v>
      </c>
    </row>
    <row r="26" spans="1:22" s="12" customFormat="1" ht="30" customHeight="1">
      <c r="A26" s="262">
        <v>21</v>
      </c>
      <c r="B26" s="250" t="s">
        <v>136</v>
      </c>
      <c r="C26" s="247" t="s">
        <v>137</v>
      </c>
      <c r="D26" s="235" t="s">
        <v>35</v>
      </c>
      <c r="E26" s="203" t="s">
        <v>163</v>
      </c>
      <c r="F26" s="155" t="s">
        <v>47</v>
      </c>
      <c r="G26" s="155">
        <v>30</v>
      </c>
      <c r="H26" s="155">
        <v>11</v>
      </c>
      <c r="I26" s="156">
        <v>1943</v>
      </c>
      <c r="J26" s="155">
        <v>25088</v>
      </c>
      <c r="K26" s="155" t="s">
        <v>161</v>
      </c>
      <c r="L26" s="155" t="s">
        <v>47</v>
      </c>
      <c r="M26" s="157" t="s">
        <v>176</v>
      </c>
      <c r="N26" s="155">
        <v>21</v>
      </c>
      <c r="O26" s="190" t="s">
        <v>302</v>
      </c>
      <c r="P26" s="281" t="s">
        <v>298</v>
      </c>
      <c r="Q26" s="242" t="s">
        <v>33</v>
      </c>
      <c r="R26" s="232" t="s">
        <v>34</v>
      </c>
      <c r="S26" s="225" t="s">
        <v>234</v>
      </c>
      <c r="T26" s="497">
        <v>20</v>
      </c>
      <c r="U26" s="498"/>
      <c r="V26" s="259">
        <v>8</v>
      </c>
    </row>
    <row r="27" spans="1:22" s="12" customFormat="1" ht="30" customHeight="1">
      <c r="A27" s="262">
        <v>22</v>
      </c>
      <c r="B27" s="250" t="s">
        <v>193</v>
      </c>
      <c r="C27" s="254" t="s">
        <v>194</v>
      </c>
      <c r="D27" s="238" t="s">
        <v>195</v>
      </c>
      <c r="E27" s="204" t="s">
        <v>196</v>
      </c>
      <c r="F27" s="155" t="s">
        <v>47</v>
      </c>
      <c r="G27" s="155">
        <v>30</v>
      </c>
      <c r="H27" s="155">
        <v>8</v>
      </c>
      <c r="I27" s="156">
        <v>1954</v>
      </c>
      <c r="J27" s="155">
        <v>25088</v>
      </c>
      <c r="K27" s="155" t="s">
        <v>162</v>
      </c>
      <c r="L27" s="155" t="s">
        <v>47</v>
      </c>
      <c r="M27" s="165" t="s">
        <v>127</v>
      </c>
      <c r="N27" s="155">
        <v>13</v>
      </c>
      <c r="O27" s="193" t="s">
        <v>208</v>
      </c>
      <c r="P27" s="284"/>
      <c r="Q27" s="245" t="s">
        <v>197</v>
      </c>
      <c r="R27" s="233" t="s">
        <v>198</v>
      </c>
      <c r="S27" s="225" t="s">
        <v>234</v>
      </c>
      <c r="T27" s="447">
        <v>21</v>
      </c>
      <c r="U27" s="448"/>
      <c r="V27" s="259">
        <v>20</v>
      </c>
    </row>
    <row r="28" spans="1:22" ht="30" customHeight="1">
      <c r="A28" s="429" t="s">
        <v>300</v>
      </c>
      <c r="B28" s="430"/>
      <c r="C28" s="430"/>
      <c r="D28" s="321" t="s">
        <v>318</v>
      </c>
      <c r="E28" s="372">
        <v>19</v>
      </c>
      <c r="F28" s="430">
        <v>26</v>
      </c>
      <c r="G28" s="430"/>
      <c r="H28" s="430"/>
      <c r="I28" s="431">
        <v>28</v>
      </c>
      <c r="J28" s="432"/>
      <c r="K28" s="430" t="s">
        <v>237</v>
      </c>
      <c r="L28" s="456"/>
      <c r="M28" s="256">
        <v>30</v>
      </c>
      <c r="N28" s="445"/>
      <c r="O28" s="446"/>
      <c r="P28" s="446"/>
      <c r="Q28" s="489"/>
      <c r="R28" s="489"/>
      <c r="S28" s="489"/>
      <c r="T28" s="489"/>
      <c r="U28" s="489"/>
      <c r="V28" s="490"/>
    </row>
  </sheetData>
  <mergeCells count="70">
    <mergeCell ref="T8:U8"/>
    <mergeCell ref="T9:U9"/>
    <mergeCell ref="T10:U10"/>
    <mergeCell ref="T13:U13"/>
    <mergeCell ref="T21:U21"/>
    <mergeCell ref="T22:U22"/>
    <mergeCell ref="T17:U17"/>
    <mergeCell ref="T18:U18"/>
    <mergeCell ref="V23:V24"/>
    <mergeCell ref="T19:U19"/>
    <mergeCell ref="T16:U16"/>
    <mergeCell ref="T11:U11"/>
    <mergeCell ref="T12:U12"/>
    <mergeCell ref="T20:U20"/>
    <mergeCell ref="T14:U15"/>
    <mergeCell ref="U1:U3"/>
    <mergeCell ref="T4:U4"/>
    <mergeCell ref="T5:U5"/>
    <mergeCell ref="T1:T3"/>
    <mergeCell ref="T6:U6"/>
    <mergeCell ref="B14:B15"/>
    <mergeCell ref="F14:F15"/>
    <mergeCell ref="H23:H24"/>
    <mergeCell ref="S1:S3"/>
    <mergeCell ref="S23:S24"/>
    <mergeCell ref="K14:K15"/>
    <mergeCell ref="V1:V3"/>
    <mergeCell ref="D1:O2"/>
    <mergeCell ref="P1:R2"/>
    <mergeCell ref="C14:C15"/>
    <mergeCell ref="D14:D15"/>
    <mergeCell ref="E14:E15"/>
    <mergeCell ref="V14:V15"/>
    <mergeCell ref="G14:G15"/>
    <mergeCell ref="N14:N15"/>
    <mergeCell ref="P14:P15"/>
    <mergeCell ref="L14:L15"/>
    <mergeCell ref="M14:M15"/>
    <mergeCell ref="H14:H15"/>
    <mergeCell ref="J14:J15"/>
    <mergeCell ref="A1:C2"/>
    <mergeCell ref="A14:A15"/>
    <mergeCell ref="N28:P28"/>
    <mergeCell ref="T27:U27"/>
    <mergeCell ref="L23:L24"/>
    <mergeCell ref="M23:M24"/>
    <mergeCell ref="N23:N24"/>
    <mergeCell ref="O23:O24"/>
    <mergeCell ref="P23:P24"/>
    <mergeCell ref="T25:U25"/>
    <mergeCell ref="K28:L28"/>
    <mergeCell ref="Q28:V28"/>
    <mergeCell ref="T23:U24"/>
    <mergeCell ref="T26:U26"/>
    <mergeCell ref="T7:U7"/>
    <mergeCell ref="A28:C28"/>
    <mergeCell ref="F28:H28"/>
    <mergeCell ref="I28:J28"/>
    <mergeCell ref="Q23:Q24"/>
    <mergeCell ref="R23:R24"/>
    <mergeCell ref="F23:F24"/>
    <mergeCell ref="G23:G24"/>
    <mergeCell ref="K23:K24"/>
    <mergeCell ref="I23:I24"/>
    <mergeCell ref="J23:J24"/>
    <mergeCell ref="A23:A24"/>
    <mergeCell ref="B23:B24"/>
    <mergeCell ref="C23:C24"/>
    <mergeCell ref="D23:D24"/>
    <mergeCell ref="E23:E24"/>
  </mergeCells>
  <hyperlinks>
    <hyperlink ref="P8" r:id="rId1" display="brrgln@hotmail.it" xr:uid="{00000000-0004-0000-0100-000000000000}"/>
    <hyperlink ref="P13" r:id="rId2" display="fracroberto@gmail.com" xr:uid="{00000000-0004-0000-0100-000002000000}"/>
    <hyperlink ref="P26" r:id="rId3" display="narci43@libero.it" xr:uid="{00000000-0004-0000-0100-000004000000}"/>
    <hyperlink ref="P6" r:id="rId4" display="tablo.gb@hotmail.it" xr:uid="{00000000-0004-0000-0100-000005000000}"/>
    <hyperlink ref="P21" r:id="rId5" display="ilariataglia75@gmail.com" xr:uid="{00000000-0004-0000-0100-000007000000}"/>
    <hyperlink ref="P9" r:id="rId6" display="campanardi.franco@alice.it" xr:uid="{00000000-0004-0000-0100-000008000000}"/>
    <hyperlink ref="P11" r:id="rId7" display="fabio.civieri@libero.it" xr:uid="{00000000-0004-0000-0100-000009000000}"/>
    <hyperlink ref="P14" r:id="rId8" display="giuem40@outlook.it" xr:uid="{00000000-0004-0000-0100-00000A000000}"/>
    <hyperlink ref="P4" r:id="rId9" display="tossss@inwind.it" xr:uid="{00000000-0004-0000-0100-00000B000000}"/>
  </hyperlinks>
  <pageMargins left="0.27559055118110237" right="0.19685039370078741" top="0.59055118110236227" bottom="0.39370078740157483" header="0.31496062992125984" footer="0.27559055118110237"/>
  <pageSetup paperSize="9" scale="68" orientation="landscape" verticalDpi="0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40A8-78D4-4BA9-BA8B-FAB0DE78D061}">
  <dimension ref="A1:V28"/>
  <sheetViews>
    <sheetView showGridLines="0" workbookViewId="0">
      <selection activeCell="O25" sqref="O25"/>
    </sheetView>
  </sheetViews>
  <sheetFormatPr defaultColWidth="9.140625" defaultRowHeight="15"/>
  <cols>
    <col min="1" max="1" width="4.7109375" customWidth="1"/>
    <col min="2" max="2" width="17.7109375" style="63" customWidth="1"/>
    <col min="3" max="3" width="15.7109375" customWidth="1"/>
    <col min="4" max="4" width="23.7109375" style="239" customWidth="1"/>
    <col min="5" max="5" width="12.7109375" customWidth="1"/>
    <col min="6" max="8" width="3.7109375" style="14" customWidth="1"/>
    <col min="9" max="9" width="6.140625" style="14" customWidth="1"/>
    <col min="10" max="10" width="7.7109375" style="14" customWidth="1"/>
    <col min="11" max="11" width="11" customWidth="1"/>
    <col min="12" max="12" width="4.7109375" style="14" customWidth="1"/>
    <col min="13" max="13" width="11.7109375" customWidth="1"/>
    <col min="14" max="14" width="5.140625" style="14" customWidth="1"/>
    <col min="15" max="15" width="15.7109375" style="14" customWidth="1"/>
    <col min="16" max="16" width="18.7109375" style="246" customWidth="1"/>
    <col min="17" max="17" width="13.85546875" style="14" customWidth="1"/>
    <col min="18" max="18" width="11.7109375" customWidth="1"/>
    <col min="19" max="19" width="3.7109375" customWidth="1"/>
    <col min="20" max="20" width="2.7109375" customWidth="1"/>
    <col min="21" max="21" width="1.7109375" customWidth="1"/>
    <col min="22" max="22" width="3.7109375" customWidth="1"/>
  </cols>
  <sheetData>
    <row r="1" spans="1:22" ht="30" customHeight="1">
      <c r="A1" s="474"/>
      <c r="B1" s="474"/>
      <c r="C1" s="474"/>
      <c r="D1" s="460" t="s">
        <v>301</v>
      </c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  <c r="P1" s="466"/>
      <c r="Q1" s="466"/>
      <c r="R1" s="467"/>
      <c r="S1" s="476" t="s">
        <v>236</v>
      </c>
      <c r="T1" s="486" t="s">
        <v>171</v>
      </c>
      <c r="U1" s="481">
        <v>2021</v>
      </c>
      <c r="V1" s="457" t="s">
        <v>39</v>
      </c>
    </row>
    <row r="2" spans="1:22" s="13" customFormat="1" ht="30" customHeight="1">
      <c r="A2" s="474"/>
      <c r="B2" s="474"/>
      <c r="C2" s="474"/>
      <c r="D2" s="463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5"/>
      <c r="P2" s="468"/>
      <c r="Q2" s="468"/>
      <c r="R2" s="469"/>
      <c r="S2" s="477"/>
      <c r="T2" s="487"/>
      <c r="U2" s="482"/>
      <c r="V2" s="458"/>
    </row>
    <row r="3" spans="1:22" s="3" customFormat="1" ht="35.1" customHeight="1">
      <c r="A3" s="260" t="s">
        <v>6</v>
      </c>
      <c r="B3" s="264" t="s">
        <v>0</v>
      </c>
      <c r="C3" s="264" t="s">
        <v>1</v>
      </c>
      <c r="D3" s="264" t="s">
        <v>294</v>
      </c>
      <c r="E3" s="265" t="s">
        <v>41</v>
      </c>
      <c r="F3" s="266" t="s">
        <v>158</v>
      </c>
      <c r="G3" s="266" t="s">
        <v>42</v>
      </c>
      <c r="H3" s="266" t="s">
        <v>43</v>
      </c>
      <c r="I3" s="266" t="s">
        <v>44</v>
      </c>
      <c r="J3" s="266" t="s">
        <v>45</v>
      </c>
      <c r="K3" s="266" t="s">
        <v>4</v>
      </c>
      <c r="L3" s="266" t="s">
        <v>158</v>
      </c>
      <c r="M3" s="264" t="s">
        <v>5</v>
      </c>
      <c r="N3" s="264" t="s">
        <v>6</v>
      </c>
      <c r="O3" s="267" t="s">
        <v>292</v>
      </c>
      <c r="P3" s="268" t="s">
        <v>140</v>
      </c>
      <c r="Q3" s="260" t="s">
        <v>2</v>
      </c>
      <c r="R3" s="269" t="s">
        <v>3</v>
      </c>
      <c r="S3" s="478"/>
      <c r="T3" s="488"/>
      <c r="U3" s="483"/>
      <c r="V3" s="459"/>
    </row>
    <row r="4" spans="1:22" s="3" customFormat="1" ht="30" customHeight="1">
      <c r="A4" s="278">
        <v>1</v>
      </c>
      <c r="B4" s="248" t="s">
        <v>87</v>
      </c>
      <c r="C4" s="249" t="s">
        <v>88</v>
      </c>
      <c r="D4" s="234" t="s">
        <v>78</v>
      </c>
      <c r="E4" s="201" t="s">
        <v>89</v>
      </c>
      <c r="F4" s="62" t="s">
        <v>47</v>
      </c>
      <c r="G4" s="62">
        <v>22</v>
      </c>
      <c r="H4" s="62">
        <v>6</v>
      </c>
      <c r="I4" s="62">
        <v>1953</v>
      </c>
      <c r="J4" s="62">
        <v>25088</v>
      </c>
      <c r="K4" s="62" t="s">
        <v>161</v>
      </c>
      <c r="L4" s="62" t="s">
        <v>47</v>
      </c>
      <c r="M4" s="64" t="s">
        <v>90</v>
      </c>
      <c r="N4" s="62">
        <v>62</v>
      </c>
      <c r="O4" s="189" t="s">
        <v>84</v>
      </c>
      <c r="P4" s="270" t="s">
        <v>299</v>
      </c>
      <c r="Q4" s="240" t="s">
        <v>28</v>
      </c>
      <c r="R4" s="227" t="s">
        <v>170</v>
      </c>
      <c r="S4" s="215" t="s">
        <v>234</v>
      </c>
      <c r="T4" s="484">
        <v>1</v>
      </c>
      <c r="U4" s="485"/>
      <c r="V4" s="258">
        <v>2</v>
      </c>
    </row>
    <row r="5" spans="1:22" s="12" customFormat="1" ht="30" customHeight="1">
      <c r="A5" s="262">
        <f>A4+1</f>
        <v>2</v>
      </c>
      <c r="B5" s="253" t="s">
        <v>210</v>
      </c>
      <c r="C5" s="247" t="s">
        <v>211</v>
      </c>
      <c r="D5" s="237" t="s">
        <v>212</v>
      </c>
      <c r="E5" s="202" t="s">
        <v>50</v>
      </c>
      <c r="F5" s="208" t="s">
        <v>47</v>
      </c>
      <c r="G5" s="208">
        <v>9</v>
      </c>
      <c r="H5" s="208">
        <v>8</v>
      </c>
      <c r="I5" s="213">
        <v>1965</v>
      </c>
      <c r="J5" s="208">
        <v>25088</v>
      </c>
      <c r="K5" s="208" t="s">
        <v>162</v>
      </c>
      <c r="L5" s="208" t="s">
        <v>47</v>
      </c>
      <c r="M5" s="279" t="s">
        <v>127</v>
      </c>
      <c r="N5" s="208">
        <v>11</v>
      </c>
      <c r="O5" s="190" t="s">
        <v>213</v>
      </c>
      <c r="P5" s="271"/>
      <c r="Q5" s="244" t="s">
        <v>303</v>
      </c>
      <c r="R5" s="229" t="s">
        <v>304</v>
      </c>
      <c r="S5" s="217" t="s">
        <v>234</v>
      </c>
      <c r="T5" s="427">
        <v>3</v>
      </c>
      <c r="U5" s="428"/>
      <c r="V5" s="259">
        <v>29</v>
      </c>
    </row>
    <row r="6" spans="1:22" s="12" customFormat="1" ht="30" customHeight="1">
      <c r="A6" s="262">
        <f t="shared" ref="A6:A12" si="0">A5+1</f>
        <v>3</v>
      </c>
      <c r="B6" s="253" t="s">
        <v>92</v>
      </c>
      <c r="C6" s="247" t="s">
        <v>93</v>
      </c>
      <c r="D6" s="237" t="s">
        <v>79</v>
      </c>
      <c r="E6" s="202" t="s">
        <v>94</v>
      </c>
      <c r="F6" s="208" t="s">
        <v>95</v>
      </c>
      <c r="G6" s="208">
        <v>27</v>
      </c>
      <c r="H6" s="208">
        <v>12</v>
      </c>
      <c r="I6" s="213">
        <v>1954</v>
      </c>
      <c r="J6" s="208">
        <v>25088</v>
      </c>
      <c r="K6" s="208" t="s">
        <v>162</v>
      </c>
      <c r="L6" s="208" t="s">
        <v>47</v>
      </c>
      <c r="M6" s="209" t="s">
        <v>96</v>
      </c>
      <c r="N6" s="208">
        <v>2</v>
      </c>
      <c r="O6" s="190" t="s">
        <v>167</v>
      </c>
      <c r="P6" s="272" t="s">
        <v>295</v>
      </c>
      <c r="Q6" s="242" t="s">
        <v>166</v>
      </c>
      <c r="R6" s="228" t="s">
        <v>238</v>
      </c>
      <c r="S6" s="216" t="s">
        <v>234</v>
      </c>
      <c r="T6" s="427">
        <v>4</v>
      </c>
      <c r="U6" s="428"/>
      <c r="V6" s="259">
        <v>3</v>
      </c>
    </row>
    <row r="7" spans="1:22" s="12" customFormat="1" ht="30" customHeight="1">
      <c r="A7" s="380">
        <f t="shared" si="0"/>
        <v>4</v>
      </c>
      <c r="B7" s="375" t="s">
        <v>327</v>
      </c>
      <c r="C7" s="376" t="s">
        <v>328</v>
      </c>
      <c r="D7" s="377" t="s">
        <v>329</v>
      </c>
      <c r="E7" s="202" t="s">
        <v>50</v>
      </c>
      <c r="F7" s="373" t="s">
        <v>47</v>
      </c>
      <c r="G7" s="373">
        <v>18</v>
      </c>
      <c r="H7" s="373">
        <v>7</v>
      </c>
      <c r="I7" s="374">
        <v>1961</v>
      </c>
      <c r="J7" s="373">
        <v>25088</v>
      </c>
      <c r="K7" s="373" t="s">
        <v>162</v>
      </c>
      <c r="L7" s="373" t="s">
        <v>47</v>
      </c>
      <c r="M7" s="378" t="s">
        <v>331</v>
      </c>
      <c r="N7" s="373">
        <v>39</v>
      </c>
      <c r="O7" s="190" t="s">
        <v>330</v>
      </c>
      <c r="P7" s="281"/>
      <c r="Q7" s="242" t="s">
        <v>340</v>
      </c>
      <c r="R7" s="228" t="s">
        <v>341</v>
      </c>
      <c r="S7" s="216" t="s">
        <v>234</v>
      </c>
      <c r="T7" s="427">
        <v>22</v>
      </c>
      <c r="U7" s="428"/>
      <c r="V7" s="379">
        <v>25</v>
      </c>
    </row>
    <row r="8" spans="1:22" s="12" customFormat="1" ht="30" customHeight="1">
      <c r="A8" s="380">
        <f t="shared" si="0"/>
        <v>5</v>
      </c>
      <c r="B8" s="253" t="s">
        <v>97</v>
      </c>
      <c r="C8" s="247" t="s">
        <v>77</v>
      </c>
      <c r="D8" s="237" t="s">
        <v>15</v>
      </c>
      <c r="E8" s="203" t="s">
        <v>163</v>
      </c>
      <c r="F8" s="208" t="s">
        <v>47</v>
      </c>
      <c r="G8" s="208">
        <v>26</v>
      </c>
      <c r="H8" s="208">
        <v>9</v>
      </c>
      <c r="I8" s="213">
        <v>1942</v>
      </c>
      <c r="J8" s="208">
        <v>25088</v>
      </c>
      <c r="K8" s="208" t="s">
        <v>161</v>
      </c>
      <c r="L8" s="208" t="s">
        <v>47</v>
      </c>
      <c r="M8" s="209" t="s">
        <v>98</v>
      </c>
      <c r="N8" s="208">
        <v>58</v>
      </c>
      <c r="O8" s="190" t="s">
        <v>99</v>
      </c>
      <c r="P8" s="257" t="s">
        <v>296</v>
      </c>
      <c r="Q8" s="243" t="s">
        <v>154</v>
      </c>
      <c r="R8" s="230" t="s">
        <v>155</v>
      </c>
      <c r="S8" s="218" t="s">
        <v>234</v>
      </c>
      <c r="T8" s="491">
        <v>5</v>
      </c>
      <c r="U8" s="492"/>
      <c r="V8" s="259">
        <v>5</v>
      </c>
    </row>
    <row r="9" spans="1:22" s="12" customFormat="1" ht="30" customHeight="1">
      <c r="A9" s="262">
        <f t="shared" si="0"/>
        <v>6</v>
      </c>
      <c r="B9" s="253" t="s">
        <v>100</v>
      </c>
      <c r="C9" s="247" t="s">
        <v>101</v>
      </c>
      <c r="D9" s="237" t="s">
        <v>102</v>
      </c>
      <c r="E9" s="204" t="s">
        <v>50</v>
      </c>
      <c r="F9" s="208" t="s">
        <v>47</v>
      </c>
      <c r="G9" s="208">
        <v>13</v>
      </c>
      <c r="H9" s="208">
        <v>2</v>
      </c>
      <c r="I9" s="213">
        <v>1959</v>
      </c>
      <c r="J9" s="208">
        <v>25088</v>
      </c>
      <c r="K9" s="208" t="s">
        <v>162</v>
      </c>
      <c r="L9" s="208" t="s">
        <v>47</v>
      </c>
      <c r="M9" s="209" t="s">
        <v>103</v>
      </c>
      <c r="N9" s="208">
        <v>37</v>
      </c>
      <c r="O9" s="190" t="s">
        <v>104</v>
      </c>
      <c r="P9" s="257" t="s">
        <v>148</v>
      </c>
      <c r="Q9" s="243" t="s">
        <v>152</v>
      </c>
      <c r="R9" s="230" t="s">
        <v>153</v>
      </c>
      <c r="S9" s="218" t="s">
        <v>234</v>
      </c>
      <c r="T9" s="491">
        <v>6</v>
      </c>
      <c r="U9" s="492"/>
      <c r="V9" s="259">
        <v>4</v>
      </c>
    </row>
    <row r="10" spans="1:22" s="12" customFormat="1" ht="30" customHeight="1">
      <c r="A10" s="262">
        <f t="shared" si="0"/>
        <v>7</v>
      </c>
      <c r="B10" s="253" t="s">
        <v>199</v>
      </c>
      <c r="C10" s="247" t="s">
        <v>200</v>
      </c>
      <c r="D10" s="237" t="s">
        <v>201</v>
      </c>
      <c r="E10" s="204" t="s">
        <v>89</v>
      </c>
      <c r="F10" s="208" t="s">
        <v>47</v>
      </c>
      <c r="G10" s="208">
        <v>29</v>
      </c>
      <c r="H10" s="208">
        <v>6</v>
      </c>
      <c r="I10" s="213">
        <v>1951</v>
      </c>
      <c r="J10" s="208">
        <v>25088</v>
      </c>
      <c r="K10" s="208" t="s">
        <v>162</v>
      </c>
      <c r="L10" s="208" t="s">
        <v>47</v>
      </c>
      <c r="M10" s="209" t="s">
        <v>96</v>
      </c>
      <c r="N10" s="208">
        <v>2</v>
      </c>
      <c r="O10" s="190" t="s">
        <v>202</v>
      </c>
      <c r="P10" s="257"/>
      <c r="Q10" s="242" t="s">
        <v>166</v>
      </c>
      <c r="R10" s="228" t="s">
        <v>238</v>
      </c>
      <c r="S10" s="216" t="s">
        <v>234</v>
      </c>
      <c r="T10" s="491">
        <v>8</v>
      </c>
      <c r="U10" s="492"/>
      <c r="V10" s="259">
        <v>23</v>
      </c>
    </row>
    <row r="11" spans="1:22" s="12" customFormat="1" ht="30" customHeight="1">
      <c r="A11" s="262">
        <f t="shared" si="0"/>
        <v>8</v>
      </c>
      <c r="B11" s="253" t="s">
        <v>105</v>
      </c>
      <c r="C11" s="247" t="s">
        <v>106</v>
      </c>
      <c r="D11" s="237" t="s">
        <v>81</v>
      </c>
      <c r="E11" s="203" t="s">
        <v>163</v>
      </c>
      <c r="F11" s="208" t="s">
        <v>47</v>
      </c>
      <c r="G11" s="208">
        <v>17</v>
      </c>
      <c r="H11" s="208">
        <v>3</v>
      </c>
      <c r="I11" s="213">
        <v>1957</v>
      </c>
      <c r="J11" s="208">
        <v>25088</v>
      </c>
      <c r="K11" s="208" t="s">
        <v>162</v>
      </c>
      <c r="L11" s="208" t="s">
        <v>47</v>
      </c>
      <c r="M11" s="209" t="s">
        <v>107</v>
      </c>
      <c r="N11" s="208">
        <v>2</v>
      </c>
      <c r="O11" s="190" t="s">
        <v>85</v>
      </c>
      <c r="P11" s="257" t="s">
        <v>149</v>
      </c>
      <c r="Q11" s="243" t="s">
        <v>169</v>
      </c>
      <c r="R11" s="230" t="s">
        <v>209</v>
      </c>
      <c r="S11" s="218" t="s">
        <v>234</v>
      </c>
      <c r="T11" s="491">
        <v>9</v>
      </c>
      <c r="U11" s="492"/>
      <c r="V11" s="259">
        <v>7</v>
      </c>
    </row>
    <row r="12" spans="1:22" s="12" customFormat="1" ht="30" customHeight="1">
      <c r="A12" s="262">
        <f t="shared" si="0"/>
        <v>9</v>
      </c>
      <c r="B12" s="253" t="s">
        <v>105</v>
      </c>
      <c r="C12" s="247" t="s">
        <v>108</v>
      </c>
      <c r="D12" s="237" t="s">
        <v>21</v>
      </c>
      <c r="E12" s="203" t="s">
        <v>163</v>
      </c>
      <c r="F12" s="208" t="s">
        <v>47</v>
      </c>
      <c r="G12" s="208">
        <v>14</v>
      </c>
      <c r="H12" s="208">
        <v>12</v>
      </c>
      <c r="I12" s="213">
        <v>1940</v>
      </c>
      <c r="J12" s="208">
        <v>25088</v>
      </c>
      <c r="K12" s="208" t="s">
        <v>161</v>
      </c>
      <c r="L12" s="208" t="s">
        <v>47</v>
      </c>
      <c r="M12" s="209" t="s">
        <v>98</v>
      </c>
      <c r="N12" s="208">
        <v>66</v>
      </c>
      <c r="O12" s="190" t="s">
        <v>109</v>
      </c>
      <c r="P12" s="273"/>
      <c r="Q12" s="242" t="s">
        <v>19</v>
      </c>
      <c r="R12" s="230" t="s">
        <v>20</v>
      </c>
      <c r="S12" s="218" t="s">
        <v>234</v>
      </c>
      <c r="T12" s="491">
        <v>10</v>
      </c>
      <c r="U12" s="492"/>
      <c r="V12" s="259">
        <v>10</v>
      </c>
    </row>
    <row r="13" spans="1:22" s="12" customFormat="1" ht="30" customHeight="1">
      <c r="A13" s="262">
        <v>10</v>
      </c>
      <c r="B13" s="253" t="s">
        <v>116</v>
      </c>
      <c r="C13" s="247" t="s">
        <v>117</v>
      </c>
      <c r="D13" s="237" t="s">
        <v>26</v>
      </c>
      <c r="E13" s="202" t="s">
        <v>50</v>
      </c>
      <c r="F13" s="208" t="s">
        <v>47</v>
      </c>
      <c r="G13" s="208">
        <v>26</v>
      </c>
      <c r="H13" s="208">
        <v>7</v>
      </c>
      <c r="I13" s="213">
        <v>1952</v>
      </c>
      <c r="J13" s="208">
        <v>25088</v>
      </c>
      <c r="K13" s="208" t="s">
        <v>168</v>
      </c>
      <c r="L13" s="208" t="s">
        <v>47</v>
      </c>
      <c r="M13" s="65" t="s">
        <v>118</v>
      </c>
      <c r="N13" s="208">
        <v>18</v>
      </c>
      <c r="O13" s="190" t="s">
        <v>141</v>
      </c>
      <c r="P13" s="257" t="s">
        <v>150</v>
      </c>
      <c r="Q13" s="241" t="s">
        <v>24</v>
      </c>
      <c r="R13" s="228" t="s">
        <v>25</v>
      </c>
      <c r="S13" s="216" t="s">
        <v>234</v>
      </c>
      <c r="T13" s="427">
        <v>13</v>
      </c>
      <c r="U13" s="428"/>
      <c r="V13" s="259">
        <v>17</v>
      </c>
    </row>
    <row r="14" spans="1:22" s="12" customFormat="1" ht="15" customHeight="1">
      <c r="A14" s="475">
        <v>11</v>
      </c>
      <c r="B14" s="441" t="s">
        <v>119</v>
      </c>
      <c r="C14" s="442" t="s">
        <v>76</v>
      </c>
      <c r="D14" s="443" t="s">
        <v>11</v>
      </c>
      <c r="E14" s="470" t="s">
        <v>163</v>
      </c>
      <c r="F14" s="437" t="s">
        <v>47</v>
      </c>
      <c r="G14" s="437">
        <v>26</v>
      </c>
      <c r="H14" s="437">
        <v>3</v>
      </c>
      <c r="I14" s="438">
        <v>1940</v>
      </c>
      <c r="J14" s="437">
        <v>25088</v>
      </c>
      <c r="K14" s="437" t="s">
        <v>161</v>
      </c>
      <c r="L14" s="437" t="s">
        <v>47</v>
      </c>
      <c r="M14" s="449" t="s">
        <v>98</v>
      </c>
      <c r="N14" s="437">
        <v>40</v>
      </c>
      <c r="O14" s="210" t="s">
        <v>165</v>
      </c>
      <c r="P14" s="501" t="s">
        <v>160</v>
      </c>
      <c r="Q14" s="242" t="s">
        <v>120</v>
      </c>
      <c r="R14" s="226" t="s">
        <v>121</v>
      </c>
      <c r="S14" s="219" t="s">
        <v>234</v>
      </c>
      <c r="T14" s="493">
        <v>14</v>
      </c>
      <c r="U14" s="494"/>
      <c r="V14" s="472">
        <v>1</v>
      </c>
    </row>
    <row r="15" spans="1:22" s="12" customFormat="1" ht="15" customHeight="1">
      <c r="A15" s="475"/>
      <c r="B15" s="441"/>
      <c r="C15" s="442"/>
      <c r="D15" s="443"/>
      <c r="E15" s="471"/>
      <c r="F15" s="437"/>
      <c r="G15" s="437"/>
      <c r="H15" s="437"/>
      <c r="I15" s="438"/>
      <c r="J15" s="437"/>
      <c r="K15" s="437"/>
      <c r="L15" s="437"/>
      <c r="M15" s="449"/>
      <c r="N15" s="437"/>
      <c r="O15" s="192" t="s">
        <v>164</v>
      </c>
      <c r="P15" s="500"/>
      <c r="Q15" s="242" t="s">
        <v>122</v>
      </c>
      <c r="R15" s="228" t="s">
        <v>10</v>
      </c>
      <c r="S15" s="188" t="s">
        <v>235</v>
      </c>
      <c r="T15" s="495"/>
      <c r="U15" s="496"/>
      <c r="V15" s="472"/>
    </row>
    <row r="16" spans="1:22" s="199" customFormat="1" ht="30" customHeight="1">
      <c r="A16" s="262">
        <v>12</v>
      </c>
      <c r="B16" s="251" t="s">
        <v>255</v>
      </c>
      <c r="C16" s="252" t="s">
        <v>256</v>
      </c>
      <c r="D16" s="236" t="s">
        <v>257</v>
      </c>
      <c r="E16" s="205" t="s">
        <v>258</v>
      </c>
      <c r="F16" s="195" t="s">
        <v>259</v>
      </c>
      <c r="G16" s="195">
        <v>25</v>
      </c>
      <c r="H16" s="195">
        <v>10</v>
      </c>
      <c r="I16" s="196">
        <v>1956</v>
      </c>
      <c r="J16" s="195">
        <v>25014</v>
      </c>
      <c r="K16" s="66" t="s">
        <v>260</v>
      </c>
      <c r="L16" s="195" t="s">
        <v>47</v>
      </c>
      <c r="M16" s="197" t="s">
        <v>261</v>
      </c>
      <c r="N16" s="195">
        <v>30</v>
      </c>
      <c r="O16" s="200" t="s">
        <v>285</v>
      </c>
      <c r="P16" s="274"/>
      <c r="Q16" s="244" t="s">
        <v>263</v>
      </c>
      <c r="R16" s="229" t="s">
        <v>264</v>
      </c>
      <c r="S16" s="220" t="s">
        <v>234</v>
      </c>
      <c r="T16" s="454">
        <v>25</v>
      </c>
      <c r="U16" s="455"/>
      <c r="V16" s="259">
        <v>16</v>
      </c>
    </row>
    <row r="17" spans="1:22" s="12" customFormat="1" ht="24.95" customHeight="1">
      <c r="A17" s="262">
        <v>13</v>
      </c>
      <c r="B17" s="253" t="s">
        <v>224</v>
      </c>
      <c r="C17" s="247" t="s">
        <v>225</v>
      </c>
      <c r="D17" s="237" t="s">
        <v>226</v>
      </c>
      <c r="E17" s="212" t="s">
        <v>227</v>
      </c>
      <c r="F17" s="208" t="s">
        <v>47</v>
      </c>
      <c r="G17" s="208">
        <v>3</v>
      </c>
      <c r="H17" s="208">
        <v>8</v>
      </c>
      <c r="I17" s="213">
        <v>1946</v>
      </c>
      <c r="J17" s="208">
        <v>25088</v>
      </c>
      <c r="K17" s="208" t="s">
        <v>161</v>
      </c>
      <c r="L17" s="208" t="s">
        <v>47</v>
      </c>
      <c r="M17" s="209" t="s">
        <v>228</v>
      </c>
      <c r="N17" s="208">
        <v>28</v>
      </c>
      <c r="O17" s="192" t="s">
        <v>229</v>
      </c>
      <c r="P17" s="275"/>
      <c r="Q17" s="242" t="s">
        <v>197</v>
      </c>
      <c r="R17" s="228" t="s">
        <v>230</v>
      </c>
      <c r="S17" s="221" t="s">
        <v>234</v>
      </c>
      <c r="T17" s="454">
        <v>15</v>
      </c>
      <c r="U17" s="455"/>
      <c r="V17" s="259">
        <v>27</v>
      </c>
    </row>
    <row r="18" spans="1:22" s="12" customFormat="1" ht="30" customHeight="1">
      <c r="A18" s="262">
        <v>14</v>
      </c>
      <c r="B18" s="253" t="s">
        <v>123</v>
      </c>
      <c r="C18" s="247" t="s">
        <v>75</v>
      </c>
      <c r="D18" s="237" t="s">
        <v>29</v>
      </c>
      <c r="E18" s="202" t="s">
        <v>49</v>
      </c>
      <c r="F18" s="208" t="s">
        <v>47</v>
      </c>
      <c r="G18" s="208">
        <v>12</v>
      </c>
      <c r="H18" s="208">
        <v>11</v>
      </c>
      <c r="I18" s="213">
        <v>1947</v>
      </c>
      <c r="J18" s="208">
        <v>25088</v>
      </c>
      <c r="K18" s="208" t="s">
        <v>161</v>
      </c>
      <c r="L18" s="208" t="s">
        <v>47</v>
      </c>
      <c r="M18" s="209" t="s">
        <v>98</v>
      </c>
      <c r="N18" s="208">
        <v>17</v>
      </c>
      <c r="O18" s="190" t="s">
        <v>124</v>
      </c>
      <c r="P18" s="273"/>
      <c r="Q18" s="242" t="s">
        <v>319</v>
      </c>
      <c r="R18" s="228" t="s">
        <v>320</v>
      </c>
      <c r="S18" s="216" t="s">
        <v>234</v>
      </c>
      <c r="T18" s="427">
        <v>16</v>
      </c>
      <c r="U18" s="428"/>
      <c r="V18" s="259">
        <v>22</v>
      </c>
    </row>
    <row r="19" spans="1:22" s="12" customFormat="1" ht="30" customHeight="1">
      <c r="A19" s="262">
        <v>15</v>
      </c>
      <c r="B19" s="253" t="s">
        <v>125</v>
      </c>
      <c r="C19" s="247" t="s">
        <v>126</v>
      </c>
      <c r="D19" s="237" t="s">
        <v>56</v>
      </c>
      <c r="E19" s="203" t="s">
        <v>163</v>
      </c>
      <c r="F19" s="208" t="s">
        <v>47</v>
      </c>
      <c r="G19" s="208">
        <v>24</v>
      </c>
      <c r="H19" s="208">
        <v>4</v>
      </c>
      <c r="I19" s="213">
        <v>1939</v>
      </c>
      <c r="J19" s="208">
        <v>25088</v>
      </c>
      <c r="K19" s="208" t="s">
        <v>162</v>
      </c>
      <c r="L19" s="208" t="s">
        <v>47</v>
      </c>
      <c r="M19" s="279" t="s">
        <v>127</v>
      </c>
      <c r="N19" s="208">
        <v>11</v>
      </c>
      <c r="O19" s="190" t="s">
        <v>297</v>
      </c>
      <c r="P19" s="273"/>
      <c r="Q19" s="242" t="s">
        <v>120</v>
      </c>
      <c r="R19" s="228" t="s">
        <v>156</v>
      </c>
      <c r="S19" s="216" t="s">
        <v>234</v>
      </c>
      <c r="T19" s="427">
        <v>17</v>
      </c>
      <c r="U19" s="428"/>
      <c r="V19" s="259">
        <v>14</v>
      </c>
    </row>
    <row r="20" spans="1:22" s="12" customFormat="1" ht="30" customHeight="1">
      <c r="A20" s="295">
        <v>16</v>
      </c>
      <c r="B20" s="290" t="s">
        <v>305</v>
      </c>
      <c r="C20" s="292" t="s">
        <v>306</v>
      </c>
      <c r="D20" s="293" t="s">
        <v>307</v>
      </c>
      <c r="E20" s="203" t="s">
        <v>308</v>
      </c>
      <c r="F20" s="289" t="s">
        <v>47</v>
      </c>
      <c r="G20" s="289">
        <v>9</v>
      </c>
      <c r="H20" s="289">
        <v>9</v>
      </c>
      <c r="I20" s="291">
        <v>1951</v>
      </c>
      <c r="J20" s="289">
        <v>25088</v>
      </c>
      <c r="K20" s="289" t="s">
        <v>161</v>
      </c>
      <c r="L20" s="289" t="s">
        <v>47</v>
      </c>
      <c r="M20" s="165" t="s">
        <v>309</v>
      </c>
      <c r="N20" s="289">
        <v>112</v>
      </c>
      <c r="O20" s="190" t="s">
        <v>310</v>
      </c>
      <c r="P20" s="284"/>
      <c r="Q20" s="242" t="s">
        <v>311</v>
      </c>
      <c r="R20" s="228" t="s">
        <v>312</v>
      </c>
      <c r="S20" s="216" t="s">
        <v>234</v>
      </c>
      <c r="T20" s="427">
        <v>26</v>
      </c>
      <c r="U20" s="428"/>
      <c r="V20" s="294">
        <v>21</v>
      </c>
    </row>
    <row r="21" spans="1:22" s="12" customFormat="1" ht="30" customHeight="1">
      <c r="A21" s="295">
        <v>17</v>
      </c>
      <c r="B21" s="253" t="s">
        <v>128</v>
      </c>
      <c r="C21" s="247" t="s">
        <v>129</v>
      </c>
      <c r="D21" s="237" t="s">
        <v>130</v>
      </c>
      <c r="E21" s="202" t="s">
        <v>115</v>
      </c>
      <c r="F21" s="208" t="s">
        <v>47</v>
      </c>
      <c r="G21" s="208">
        <v>21</v>
      </c>
      <c r="H21" s="208">
        <v>3</v>
      </c>
      <c r="I21" s="213">
        <v>1975</v>
      </c>
      <c r="J21" s="208">
        <v>25088</v>
      </c>
      <c r="K21" s="208" t="s">
        <v>161</v>
      </c>
      <c r="L21" s="208" t="s">
        <v>47</v>
      </c>
      <c r="M21" s="209" t="s">
        <v>131</v>
      </c>
      <c r="N21" s="208">
        <v>15</v>
      </c>
      <c r="O21" s="193" t="s">
        <v>86</v>
      </c>
      <c r="P21" s="257" t="s">
        <v>151</v>
      </c>
      <c r="Q21" s="242" t="s">
        <v>172</v>
      </c>
      <c r="R21" s="231" t="s">
        <v>173</v>
      </c>
      <c r="S21" s="222" t="s">
        <v>234</v>
      </c>
      <c r="T21" s="454">
        <v>18</v>
      </c>
      <c r="U21" s="455"/>
      <c r="V21" s="259">
        <v>15</v>
      </c>
    </row>
    <row r="22" spans="1:22" s="12" customFormat="1" ht="30" customHeight="1">
      <c r="A22" s="262">
        <v>18</v>
      </c>
      <c r="B22" s="253" t="s">
        <v>174</v>
      </c>
      <c r="C22" s="247" t="s">
        <v>175</v>
      </c>
      <c r="D22" s="237" t="s">
        <v>177</v>
      </c>
      <c r="E22" s="202" t="s">
        <v>50</v>
      </c>
      <c r="F22" s="208" t="s">
        <v>47</v>
      </c>
      <c r="G22" s="208">
        <v>4</v>
      </c>
      <c r="H22" s="208">
        <v>2</v>
      </c>
      <c r="I22" s="213">
        <v>1973</v>
      </c>
      <c r="J22" s="208">
        <v>25088</v>
      </c>
      <c r="K22" s="208" t="s">
        <v>161</v>
      </c>
      <c r="L22" s="208" t="s">
        <v>47</v>
      </c>
      <c r="M22" s="209" t="s">
        <v>293</v>
      </c>
      <c r="N22" s="208">
        <v>24</v>
      </c>
      <c r="O22" s="210" t="s">
        <v>207</v>
      </c>
      <c r="P22" s="276"/>
      <c r="Q22" s="255" t="s">
        <v>188</v>
      </c>
      <c r="R22" s="231" t="s">
        <v>189</v>
      </c>
      <c r="S22" s="223" t="s">
        <v>234</v>
      </c>
      <c r="T22" s="454">
        <v>20</v>
      </c>
      <c r="U22" s="455"/>
      <c r="V22" s="259">
        <v>18</v>
      </c>
    </row>
    <row r="23" spans="1:22" s="6" customFormat="1" ht="15" customHeight="1">
      <c r="A23" s="439">
        <v>19</v>
      </c>
      <c r="B23" s="441" t="s">
        <v>132</v>
      </c>
      <c r="C23" s="442" t="s">
        <v>133</v>
      </c>
      <c r="D23" s="443" t="s">
        <v>31</v>
      </c>
      <c r="E23" s="444" t="s">
        <v>163</v>
      </c>
      <c r="F23" s="437" t="s">
        <v>47</v>
      </c>
      <c r="G23" s="437">
        <v>6</v>
      </c>
      <c r="H23" s="437">
        <v>4</v>
      </c>
      <c r="I23" s="438">
        <v>1947</v>
      </c>
      <c r="J23" s="437">
        <v>25088</v>
      </c>
      <c r="K23" s="437" t="s">
        <v>162</v>
      </c>
      <c r="L23" s="437" t="s">
        <v>47</v>
      </c>
      <c r="M23" s="449" t="s">
        <v>134</v>
      </c>
      <c r="N23" s="437">
        <v>38</v>
      </c>
      <c r="O23" s="450" t="s">
        <v>142</v>
      </c>
      <c r="P23" s="499"/>
      <c r="Q23" s="433" t="s">
        <v>135</v>
      </c>
      <c r="R23" s="435" t="s">
        <v>32</v>
      </c>
      <c r="S23" s="479" t="s">
        <v>234</v>
      </c>
      <c r="T23" s="493">
        <v>21</v>
      </c>
      <c r="U23" s="494"/>
      <c r="V23" s="472">
        <v>24</v>
      </c>
    </row>
    <row r="24" spans="1:22" s="6" customFormat="1" ht="15" customHeight="1">
      <c r="A24" s="440"/>
      <c r="B24" s="441"/>
      <c r="C24" s="442"/>
      <c r="D24" s="443"/>
      <c r="E24" s="444"/>
      <c r="F24" s="437"/>
      <c r="G24" s="437"/>
      <c r="H24" s="437"/>
      <c r="I24" s="438"/>
      <c r="J24" s="437"/>
      <c r="K24" s="437"/>
      <c r="L24" s="437"/>
      <c r="M24" s="449"/>
      <c r="N24" s="437"/>
      <c r="O24" s="451"/>
      <c r="P24" s="500"/>
      <c r="Q24" s="434"/>
      <c r="R24" s="436"/>
      <c r="S24" s="480"/>
      <c r="T24" s="495"/>
      <c r="U24" s="496"/>
      <c r="V24" s="472"/>
    </row>
    <row r="25" spans="1:22" s="6" customFormat="1" ht="30" customHeight="1">
      <c r="A25" s="263">
        <v>20</v>
      </c>
      <c r="B25" s="253" t="s">
        <v>214</v>
      </c>
      <c r="C25" s="247" t="s">
        <v>215</v>
      </c>
      <c r="D25" s="237" t="s">
        <v>216</v>
      </c>
      <c r="E25" s="214" t="s">
        <v>217</v>
      </c>
      <c r="F25" s="208"/>
      <c r="G25" s="208">
        <v>17</v>
      </c>
      <c r="H25" s="208">
        <v>1</v>
      </c>
      <c r="I25" s="213">
        <v>1964</v>
      </c>
      <c r="J25" s="208">
        <v>25088</v>
      </c>
      <c r="K25" s="208" t="s">
        <v>162</v>
      </c>
      <c r="L25" s="208" t="s">
        <v>47</v>
      </c>
      <c r="M25" s="209" t="s">
        <v>342</v>
      </c>
      <c r="N25" s="208">
        <v>64</v>
      </c>
      <c r="O25" s="211" t="s">
        <v>218</v>
      </c>
      <c r="P25" s="275"/>
      <c r="Q25" s="242" t="s">
        <v>219</v>
      </c>
      <c r="R25" s="231" t="s">
        <v>220</v>
      </c>
      <c r="S25" s="224" t="s">
        <v>234</v>
      </c>
      <c r="T25" s="454">
        <v>22</v>
      </c>
      <c r="U25" s="455"/>
      <c r="V25" s="259">
        <v>30</v>
      </c>
    </row>
    <row r="26" spans="1:22" s="12" customFormat="1" ht="30" customHeight="1">
      <c r="A26" s="262">
        <v>21</v>
      </c>
      <c r="B26" s="253" t="s">
        <v>136</v>
      </c>
      <c r="C26" s="247" t="s">
        <v>137</v>
      </c>
      <c r="D26" s="237" t="s">
        <v>35</v>
      </c>
      <c r="E26" s="203" t="s">
        <v>163</v>
      </c>
      <c r="F26" s="208" t="s">
        <v>47</v>
      </c>
      <c r="G26" s="208">
        <v>30</v>
      </c>
      <c r="H26" s="208">
        <v>11</v>
      </c>
      <c r="I26" s="213">
        <v>1943</v>
      </c>
      <c r="J26" s="208">
        <v>25088</v>
      </c>
      <c r="K26" s="208" t="s">
        <v>161</v>
      </c>
      <c r="L26" s="208" t="s">
        <v>47</v>
      </c>
      <c r="M26" s="209" t="s">
        <v>176</v>
      </c>
      <c r="N26" s="208">
        <v>21</v>
      </c>
      <c r="O26" s="190" t="s">
        <v>302</v>
      </c>
      <c r="P26" s="272" t="s">
        <v>298</v>
      </c>
      <c r="Q26" s="242" t="s">
        <v>33</v>
      </c>
      <c r="R26" s="232" t="s">
        <v>34</v>
      </c>
      <c r="S26" s="225" t="s">
        <v>234</v>
      </c>
      <c r="T26" s="497">
        <v>23</v>
      </c>
      <c r="U26" s="498"/>
      <c r="V26" s="259">
        <v>8</v>
      </c>
    </row>
    <row r="27" spans="1:22" s="12" customFormat="1" ht="24.95" customHeight="1">
      <c r="A27" s="262">
        <v>22</v>
      </c>
      <c r="B27" s="253" t="s">
        <v>193</v>
      </c>
      <c r="C27" s="254" t="s">
        <v>194</v>
      </c>
      <c r="D27" s="238" t="s">
        <v>195</v>
      </c>
      <c r="E27" s="204" t="s">
        <v>196</v>
      </c>
      <c r="F27" s="208" t="s">
        <v>47</v>
      </c>
      <c r="G27" s="208">
        <v>30</v>
      </c>
      <c r="H27" s="208">
        <v>8</v>
      </c>
      <c r="I27" s="213">
        <v>1954</v>
      </c>
      <c r="J27" s="208">
        <v>25088</v>
      </c>
      <c r="K27" s="208" t="s">
        <v>162</v>
      </c>
      <c r="L27" s="208" t="s">
        <v>47</v>
      </c>
      <c r="M27" s="279" t="s">
        <v>127</v>
      </c>
      <c r="N27" s="208">
        <v>13</v>
      </c>
      <c r="O27" s="193" t="s">
        <v>208</v>
      </c>
      <c r="P27" s="273"/>
      <c r="Q27" s="245" t="s">
        <v>197</v>
      </c>
      <c r="R27" s="233" t="s">
        <v>198</v>
      </c>
      <c r="S27" s="225" t="s">
        <v>234</v>
      </c>
      <c r="T27" s="447">
        <v>24</v>
      </c>
      <c r="U27" s="448"/>
      <c r="V27" s="259">
        <v>20</v>
      </c>
    </row>
    <row r="28" spans="1:22" ht="24.95" customHeight="1">
      <c r="A28" s="429" t="s">
        <v>300</v>
      </c>
      <c r="B28" s="430"/>
      <c r="C28" s="430"/>
      <c r="D28" s="321" t="s">
        <v>318</v>
      </c>
      <c r="E28" s="372">
        <v>19</v>
      </c>
      <c r="F28" s="430">
        <v>26</v>
      </c>
      <c r="G28" s="430"/>
      <c r="H28" s="430"/>
      <c r="I28" s="431">
        <v>28</v>
      </c>
      <c r="J28" s="432"/>
      <c r="K28" s="430" t="s">
        <v>237</v>
      </c>
      <c r="L28" s="456"/>
      <c r="M28" s="256">
        <v>30</v>
      </c>
      <c r="N28" s="445"/>
      <c r="O28" s="446"/>
      <c r="P28" s="446"/>
      <c r="Q28" s="489"/>
      <c r="R28" s="489"/>
      <c r="S28" s="489"/>
      <c r="T28" s="489"/>
      <c r="U28" s="489"/>
      <c r="V28" s="490"/>
    </row>
  </sheetData>
  <mergeCells count="71">
    <mergeCell ref="A1:C2"/>
    <mergeCell ref="D1:O2"/>
    <mergeCell ref="P1:R2"/>
    <mergeCell ref="S1:S3"/>
    <mergeCell ref="T1:T3"/>
    <mergeCell ref="T9:U9"/>
    <mergeCell ref="T10:U10"/>
    <mergeCell ref="T11:U11"/>
    <mergeCell ref="T12:U12"/>
    <mergeCell ref="V1:V3"/>
    <mergeCell ref="T4:U4"/>
    <mergeCell ref="T5:U5"/>
    <mergeCell ref="T6:U6"/>
    <mergeCell ref="T8:U8"/>
    <mergeCell ref="U1:U3"/>
    <mergeCell ref="T7:U7"/>
    <mergeCell ref="T13:U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V14:V15"/>
    <mergeCell ref="T16:U16"/>
    <mergeCell ref="T17:U17"/>
    <mergeCell ref="L23:L24"/>
    <mergeCell ref="T19:U19"/>
    <mergeCell ref="T21:U21"/>
    <mergeCell ref="T22:U22"/>
    <mergeCell ref="R23:R24"/>
    <mergeCell ref="T18:U18"/>
    <mergeCell ref="N14:N15"/>
    <mergeCell ref="P14:P15"/>
    <mergeCell ref="T14:U15"/>
    <mergeCell ref="T20:U20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K28:L28"/>
    <mergeCell ref="S23:S24"/>
    <mergeCell ref="T23:U24"/>
    <mergeCell ref="V23:V24"/>
    <mergeCell ref="T25:U25"/>
    <mergeCell ref="T26:U26"/>
    <mergeCell ref="T27:U27"/>
    <mergeCell ref="M23:M24"/>
    <mergeCell ref="N23:N24"/>
    <mergeCell ref="O23:O24"/>
    <mergeCell ref="P23:P24"/>
    <mergeCell ref="Q23:Q24"/>
    <mergeCell ref="A28:C28"/>
    <mergeCell ref="F28:H28"/>
    <mergeCell ref="I28:J28"/>
    <mergeCell ref="N28:P28"/>
    <mergeCell ref="Q28:V28"/>
  </mergeCells>
  <hyperlinks>
    <hyperlink ref="P8" r:id="rId1" display="brrgln@hotmail.it" xr:uid="{F0EC17DA-65D8-4B41-ABAB-BAE08FDAF4F3}"/>
    <hyperlink ref="P13" r:id="rId2" display="fracroberto@gmail.com" xr:uid="{87F602F9-BF2D-48FB-A3E1-2D2B82F522E7}"/>
    <hyperlink ref="P26" r:id="rId3" display="narci43@libero.it" xr:uid="{41455FB0-7289-4E9D-BB97-5E54086CFCE2}"/>
    <hyperlink ref="P6" r:id="rId4" display="tablo.gb@hotmail.it" xr:uid="{E366D602-E3FC-4B5A-BCE2-5F20E6538E9F}"/>
    <hyperlink ref="P21" r:id="rId5" display="ilariataglia75@gmail.com" xr:uid="{BAE7B07E-A9EA-4A89-A6C0-3B1815909788}"/>
    <hyperlink ref="P9" r:id="rId6" display="campanardi.franco@alice.it" xr:uid="{DA566570-354C-437D-86DC-721286BD87A1}"/>
    <hyperlink ref="P11" r:id="rId7" display="fabio.civieri@libero.it" xr:uid="{8DC9022B-4BFF-4D94-B6D4-B199A7E9E53C}"/>
    <hyperlink ref="P14" r:id="rId8" display="giuem40@outlook.it" xr:uid="{CA513CF1-26EB-4139-B9C3-2909EC529388}"/>
    <hyperlink ref="P4" r:id="rId9" display="tossss@inwind.it" xr:uid="{77B57EB5-FED4-45BD-BDA1-09C075BFD8B5}"/>
  </hyperlinks>
  <printOptions gridLines="1"/>
  <pageMargins left="0.23622047244094491" right="0.23622047244094491" top="0.59055118110236227" bottom="0.39370078740157483" header="0.31496062992125984" footer="0.31496062992125984"/>
  <pageSetup paperSize="9" scale="70" orientation="landscape" horizontalDpi="0" verticalDpi="0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6"/>
  <sheetViews>
    <sheetView showGridLines="0" zoomScale="130" zoomScaleNormal="130" workbookViewId="0">
      <selection activeCell="M25" sqref="M25"/>
    </sheetView>
  </sheetViews>
  <sheetFormatPr defaultColWidth="9.140625" defaultRowHeight="15"/>
  <cols>
    <col min="1" max="1" width="3.7109375" customWidth="1"/>
    <col min="2" max="2" width="14.7109375" customWidth="1"/>
    <col min="3" max="3" width="18.7109375" customWidth="1"/>
    <col min="4" max="4" width="24.7109375" style="14" customWidth="1"/>
    <col min="5" max="5" width="16.7109375" customWidth="1"/>
    <col min="6" max="8" width="3.7109375" style="14" customWidth="1"/>
    <col min="9" max="9" width="5.7109375" style="14" customWidth="1"/>
    <col min="10" max="10" width="6.7109375" style="14" customWidth="1"/>
    <col min="11" max="11" width="9.7109375" customWidth="1"/>
    <col min="12" max="12" width="4.7109375" style="14" customWidth="1"/>
    <col min="13" max="13" width="14.7109375" customWidth="1"/>
    <col min="14" max="14" width="5.140625" style="14" customWidth="1"/>
    <col min="15" max="16" width="14.7109375" style="14" customWidth="1"/>
    <col min="17" max="17" width="5.7109375" style="14" customWidth="1"/>
    <col min="18" max="18" width="12.7109375" customWidth="1"/>
  </cols>
  <sheetData>
    <row r="1" spans="1:18" ht="39.950000000000003" customHeight="1">
      <c r="A1" s="474"/>
      <c r="B1" s="474"/>
      <c r="C1" s="474"/>
      <c r="D1" s="549" t="s">
        <v>192</v>
      </c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04"/>
      <c r="Q1" s="505"/>
      <c r="R1" s="506"/>
    </row>
    <row r="2" spans="1:18" s="13" customFormat="1" ht="24.95" customHeight="1">
      <c r="A2" s="474"/>
      <c r="B2" s="474"/>
      <c r="C2" s="474"/>
      <c r="D2" s="551" t="s">
        <v>315</v>
      </c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07"/>
      <c r="Q2" s="508"/>
      <c r="R2" s="509"/>
    </row>
    <row r="3" spans="1:18" s="3" customFormat="1" ht="24.95" customHeight="1">
      <c r="A3" s="142" t="s">
        <v>6</v>
      </c>
      <c r="B3" s="143" t="s">
        <v>0</v>
      </c>
      <c r="C3" s="143" t="s">
        <v>1</v>
      </c>
      <c r="D3" s="143" t="s">
        <v>40</v>
      </c>
      <c r="E3" s="144" t="s">
        <v>41</v>
      </c>
      <c r="F3" s="143" t="s">
        <v>158</v>
      </c>
      <c r="G3" s="143" t="s">
        <v>42</v>
      </c>
      <c r="H3" s="143" t="s">
        <v>43</v>
      </c>
      <c r="I3" s="145" t="s">
        <v>44</v>
      </c>
      <c r="J3" s="143" t="s">
        <v>45</v>
      </c>
      <c r="K3" s="145" t="s">
        <v>4</v>
      </c>
      <c r="L3" s="143" t="s">
        <v>158</v>
      </c>
      <c r="M3" s="143" t="s">
        <v>5</v>
      </c>
      <c r="N3" s="143" t="s">
        <v>6</v>
      </c>
      <c r="O3" s="143" t="s">
        <v>58</v>
      </c>
      <c r="P3" s="517" t="s">
        <v>2</v>
      </c>
      <c r="Q3" s="518"/>
      <c r="R3" s="146" t="s">
        <v>3</v>
      </c>
    </row>
    <row r="4" spans="1:18" s="3" customFormat="1" ht="20.100000000000001" customHeight="1">
      <c r="A4" s="22">
        <v>1</v>
      </c>
      <c r="B4" s="136" t="s">
        <v>87</v>
      </c>
      <c r="C4" s="136" t="s">
        <v>88</v>
      </c>
      <c r="D4" s="32" t="s">
        <v>78</v>
      </c>
      <c r="E4" s="23" t="s">
        <v>89</v>
      </c>
      <c r="F4" s="23" t="s">
        <v>47</v>
      </c>
      <c r="G4" s="23">
        <v>22</v>
      </c>
      <c r="H4" s="23">
        <v>6</v>
      </c>
      <c r="I4" s="23">
        <v>1953</v>
      </c>
      <c r="J4" s="23">
        <v>25088</v>
      </c>
      <c r="K4" s="23" t="s">
        <v>161</v>
      </c>
      <c r="L4" s="23" t="s">
        <v>47</v>
      </c>
      <c r="M4" s="27" t="s">
        <v>90</v>
      </c>
      <c r="N4" s="23">
        <v>62</v>
      </c>
      <c r="O4" s="23" t="s">
        <v>84</v>
      </c>
      <c r="P4" s="519" t="s">
        <v>28</v>
      </c>
      <c r="Q4" s="520"/>
      <c r="R4" s="33" t="s">
        <v>170</v>
      </c>
    </row>
    <row r="5" spans="1:18" s="12" customFormat="1" ht="20.100000000000001" customHeight="1">
      <c r="A5" s="71">
        <f>A4+1</f>
        <v>2</v>
      </c>
      <c r="B5" s="137" t="s">
        <v>210</v>
      </c>
      <c r="C5" s="137" t="s">
        <v>211</v>
      </c>
      <c r="D5" s="68" t="s">
        <v>212</v>
      </c>
      <c r="E5" s="126" t="s">
        <v>50</v>
      </c>
      <c r="F5" s="126" t="s">
        <v>47</v>
      </c>
      <c r="G5" s="126">
        <v>9</v>
      </c>
      <c r="H5" s="126">
        <v>8</v>
      </c>
      <c r="I5" s="128">
        <v>1965</v>
      </c>
      <c r="J5" s="126">
        <v>25088</v>
      </c>
      <c r="K5" s="126" t="s">
        <v>162</v>
      </c>
      <c r="L5" s="126" t="s">
        <v>47</v>
      </c>
      <c r="M5" s="127" t="s">
        <v>157</v>
      </c>
      <c r="N5" s="126">
        <v>11</v>
      </c>
      <c r="O5" s="120" t="s">
        <v>213</v>
      </c>
      <c r="P5" s="521" t="s">
        <v>303</v>
      </c>
      <c r="Q5" s="522"/>
      <c r="R5" s="148" t="s">
        <v>304</v>
      </c>
    </row>
    <row r="6" spans="1:18" s="12" customFormat="1" ht="20.100000000000001" customHeight="1">
      <c r="A6" s="71">
        <f t="shared" ref="A6:A9" si="0">A5+1</f>
        <v>3</v>
      </c>
      <c r="B6" s="137" t="s">
        <v>92</v>
      </c>
      <c r="C6" s="137" t="s">
        <v>93</v>
      </c>
      <c r="D6" s="31" t="s">
        <v>79</v>
      </c>
      <c r="E6" s="1" t="s">
        <v>94</v>
      </c>
      <c r="F6" s="1" t="s">
        <v>95</v>
      </c>
      <c r="G6" s="1">
        <v>27</v>
      </c>
      <c r="H6" s="1">
        <v>12</v>
      </c>
      <c r="I6" s="4">
        <v>1954</v>
      </c>
      <c r="J6" s="1">
        <v>25088</v>
      </c>
      <c r="K6" s="1" t="s">
        <v>162</v>
      </c>
      <c r="L6" s="1" t="s">
        <v>47</v>
      </c>
      <c r="M6" s="2" t="s">
        <v>96</v>
      </c>
      <c r="N6" s="1">
        <v>2</v>
      </c>
      <c r="O6" s="7" t="s">
        <v>184</v>
      </c>
      <c r="P6" s="502" t="s">
        <v>166</v>
      </c>
      <c r="Q6" s="503"/>
      <c r="R6" s="34" t="s">
        <v>238</v>
      </c>
    </row>
    <row r="7" spans="1:18" s="12" customFormat="1" ht="20.100000000000001" customHeight="1">
      <c r="A7" s="384">
        <f t="shared" si="0"/>
        <v>4</v>
      </c>
      <c r="B7" s="385" t="s">
        <v>327</v>
      </c>
      <c r="C7" s="385" t="s">
        <v>328</v>
      </c>
      <c r="D7" s="386" t="s">
        <v>329</v>
      </c>
      <c r="E7" s="26" t="s">
        <v>50</v>
      </c>
      <c r="F7" s="381" t="s">
        <v>47</v>
      </c>
      <c r="G7" s="382">
        <v>18</v>
      </c>
      <c r="H7" s="381">
        <v>7</v>
      </c>
      <c r="I7" s="382">
        <v>1961</v>
      </c>
      <c r="J7" s="381">
        <v>25088</v>
      </c>
      <c r="K7" s="381" t="s">
        <v>162</v>
      </c>
      <c r="L7" s="381" t="s">
        <v>47</v>
      </c>
      <c r="M7" s="387" t="s">
        <v>331</v>
      </c>
      <c r="N7" s="381">
        <v>39</v>
      </c>
      <c r="O7" s="383" t="s">
        <v>330</v>
      </c>
      <c r="P7" s="502" t="s">
        <v>334</v>
      </c>
      <c r="Q7" s="503"/>
      <c r="R7" s="34" t="s">
        <v>333</v>
      </c>
    </row>
    <row r="8" spans="1:18" s="12" customFormat="1" ht="20.100000000000001" customHeight="1">
      <c r="A8" s="384">
        <f t="shared" si="0"/>
        <v>5</v>
      </c>
      <c r="B8" s="137" t="s">
        <v>97</v>
      </c>
      <c r="C8" s="137" t="s">
        <v>77</v>
      </c>
      <c r="D8" s="31" t="s">
        <v>15</v>
      </c>
      <c r="E8" s="29" t="s">
        <v>46</v>
      </c>
      <c r="F8" s="1" t="s">
        <v>47</v>
      </c>
      <c r="G8" s="1">
        <v>26</v>
      </c>
      <c r="H8" s="1">
        <v>9</v>
      </c>
      <c r="I8" s="4">
        <v>1942</v>
      </c>
      <c r="J8" s="1">
        <v>25088</v>
      </c>
      <c r="K8" s="1" t="s">
        <v>161</v>
      </c>
      <c r="L8" s="1" t="s">
        <v>47</v>
      </c>
      <c r="M8" s="2" t="s">
        <v>98</v>
      </c>
      <c r="N8" s="1">
        <v>58</v>
      </c>
      <c r="O8" s="7" t="s">
        <v>68</v>
      </c>
      <c r="P8" s="515" t="s">
        <v>154</v>
      </c>
      <c r="Q8" s="516"/>
      <c r="R8" s="35" t="s">
        <v>155</v>
      </c>
    </row>
    <row r="9" spans="1:18" s="12" customFormat="1" ht="20.100000000000001" customHeight="1">
      <c r="A9" s="384">
        <f t="shared" si="0"/>
        <v>6</v>
      </c>
      <c r="B9" s="137" t="s">
        <v>100</v>
      </c>
      <c r="C9" s="137" t="s">
        <v>101</v>
      </c>
      <c r="D9" s="31" t="s">
        <v>102</v>
      </c>
      <c r="E9" s="26" t="s">
        <v>50</v>
      </c>
      <c r="F9" s="1" t="s">
        <v>47</v>
      </c>
      <c r="G9" s="1">
        <v>13</v>
      </c>
      <c r="H9" s="1">
        <v>2</v>
      </c>
      <c r="I9" s="4">
        <v>1959</v>
      </c>
      <c r="J9" s="1">
        <v>25088</v>
      </c>
      <c r="K9" s="1" t="s">
        <v>162</v>
      </c>
      <c r="L9" s="1" t="s">
        <v>47</v>
      </c>
      <c r="M9" s="2" t="s">
        <v>103</v>
      </c>
      <c r="N9" s="1">
        <v>37</v>
      </c>
      <c r="O9" s="7" t="s">
        <v>185</v>
      </c>
      <c r="P9" s="515" t="s">
        <v>152</v>
      </c>
      <c r="Q9" s="516"/>
      <c r="R9" s="35" t="s">
        <v>153</v>
      </c>
    </row>
    <row r="10" spans="1:18" s="12" customFormat="1" ht="20.100000000000001" customHeight="1">
      <c r="A10" s="317">
        <f t="shared" ref="A10:A13" si="1">A9+1</f>
        <v>7</v>
      </c>
      <c r="B10" s="137" t="s">
        <v>199</v>
      </c>
      <c r="C10" s="137" t="s">
        <v>200</v>
      </c>
      <c r="D10" s="31" t="s">
        <v>201</v>
      </c>
      <c r="E10" s="26" t="s">
        <v>89</v>
      </c>
      <c r="F10" s="1" t="s">
        <v>47</v>
      </c>
      <c r="G10" s="1">
        <v>29</v>
      </c>
      <c r="H10" s="1">
        <v>6</v>
      </c>
      <c r="I10" s="4">
        <v>1951</v>
      </c>
      <c r="J10" s="1">
        <v>25088</v>
      </c>
      <c r="K10" s="1" t="s">
        <v>162</v>
      </c>
      <c r="L10" s="1" t="s">
        <v>47</v>
      </c>
      <c r="M10" s="2" t="s">
        <v>96</v>
      </c>
      <c r="N10" s="1">
        <v>2</v>
      </c>
      <c r="O10" s="7" t="s">
        <v>202</v>
      </c>
      <c r="P10" s="502" t="s">
        <v>166</v>
      </c>
      <c r="Q10" s="503"/>
      <c r="R10" s="34" t="s">
        <v>238</v>
      </c>
    </row>
    <row r="11" spans="1:18" s="12" customFormat="1" ht="20.100000000000001" customHeight="1">
      <c r="A11" s="317">
        <f t="shared" si="1"/>
        <v>8</v>
      </c>
      <c r="B11" s="137" t="s">
        <v>105</v>
      </c>
      <c r="C11" s="137" t="s">
        <v>106</v>
      </c>
      <c r="D11" s="31" t="s">
        <v>81</v>
      </c>
      <c r="E11" s="29" t="s">
        <v>46</v>
      </c>
      <c r="F11" s="1" t="s">
        <v>47</v>
      </c>
      <c r="G11" s="1">
        <v>17</v>
      </c>
      <c r="H11" s="1">
        <v>3</v>
      </c>
      <c r="I11" s="4">
        <v>1957</v>
      </c>
      <c r="J11" s="1">
        <v>25088</v>
      </c>
      <c r="K11" s="1" t="s">
        <v>162</v>
      </c>
      <c r="L11" s="1" t="s">
        <v>47</v>
      </c>
      <c r="M11" s="2" t="s">
        <v>107</v>
      </c>
      <c r="N11" s="1">
        <v>2</v>
      </c>
      <c r="O11" s="7" t="s">
        <v>85</v>
      </c>
      <c r="P11" s="515" t="s">
        <v>169</v>
      </c>
      <c r="Q11" s="516"/>
      <c r="R11" s="35" t="s">
        <v>209</v>
      </c>
    </row>
    <row r="12" spans="1:18" s="12" customFormat="1" ht="20.100000000000001" customHeight="1">
      <c r="A12" s="317">
        <f t="shared" si="1"/>
        <v>9</v>
      </c>
      <c r="B12" s="137" t="s">
        <v>105</v>
      </c>
      <c r="C12" s="137" t="s">
        <v>108</v>
      </c>
      <c r="D12" s="121" t="s">
        <v>21</v>
      </c>
      <c r="E12" s="29" t="s">
        <v>46</v>
      </c>
      <c r="F12" s="122" t="s">
        <v>47</v>
      </c>
      <c r="G12" s="122">
        <v>14</v>
      </c>
      <c r="H12" s="122">
        <v>12</v>
      </c>
      <c r="I12" s="124">
        <v>1940</v>
      </c>
      <c r="J12" s="122">
        <v>25088</v>
      </c>
      <c r="K12" s="122" t="s">
        <v>161</v>
      </c>
      <c r="L12" s="122" t="s">
        <v>47</v>
      </c>
      <c r="M12" s="123" t="s">
        <v>98</v>
      </c>
      <c r="N12" s="122">
        <v>66</v>
      </c>
      <c r="O12" s="120" t="s">
        <v>239</v>
      </c>
      <c r="P12" s="512" t="s">
        <v>19</v>
      </c>
      <c r="Q12" s="512"/>
      <c r="R12" s="35" t="s">
        <v>20</v>
      </c>
    </row>
    <row r="13" spans="1:18" s="12" customFormat="1" ht="20.100000000000001" customHeight="1">
      <c r="A13" s="384">
        <f t="shared" si="1"/>
        <v>10</v>
      </c>
      <c r="B13" s="137" t="s">
        <v>116</v>
      </c>
      <c r="C13" s="137" t="s">
        <v>117</v>
      </c>
      <c r="D13" s="31" t="s">
        <v>26</v>
      </c>
      <c r="E13" s="1" t="s">
        <v>50</v>
      </c>
      <c r="F13" s="1" t="s">
        <v>47</v>
      </c>
      <c r="G13" s="1">
        <v>26</v>
      </c>
      <c r="H13" s="1">
        <v>7</v>
      </c>
      <c r="I13" s="4">
        <v>1952</v>
      </c>
      <c r="J13" s="1">
        <v>25088</v>
      </c>
      <c r="K13" s="1" t="s">
        <v>168</v>
      </c>
      <c r="L13" s="1" t="s">
        <v>47</v>
      </c>
      <c r="M13" s="25" t="s">
        <v>118</v>
      </c>
      <c r="N13" s="1">
        <v>18</v>
      </c>
      <c r="O13" s="7" t="s">
        <v>69</v>
      </c>
      <c r="P13" s="513" t="s">
        <v>24</v>
      </c>
      <c r="Q13" s="514"/>
      <c r="R13" s="34" t="s">
        <v>25</v>
      </c>
    </row>
    <row r="14" spans="1:18" s="12" customFormat="1" ht="15" customHeight="1">
      <c r="A14" s="546">
        <f>A13+1</f>
        <v>11</v>
      </c>
      <c r="B14" s="547" t="s">
        <v>119</v>
      </c>
      <c r="C14" s="547" t="s">
        <v>76</v>
      </c>
      <c r="D14" s="548" t="s">
        <v>11</v>
      </c>
      <c r="E14" s="553" t="s">
        <v>46</v>
      </c>
      <c r="F14" s="510" t="s">
        <v>47</v>
      </c>
      <c r="G14" s="510">
        <v>26</v>
      </c>
      <c r="H14" s="510">
        <v>3</v>
      </c>
      <c r="I14" s="511">
        <v>1940</v>
      </c>
      <c r="J14" s="510">
        <v>25088</v>
      </c>
      <c r="K14" s="510" t="s">
        <v>161</v>
      </c>
      <c r="L14" s="510" t="s">
        <v>47</v>
      </c>
      <c r="M14" s="557" t="s">
        <v>98</v>
      </c>
      <c r="N14" s="510">
        <v>40</v>
      </c>
      <c r="O14" s="555" t="s">
        <v>164</v>
      </c>
      <c r="P14" s="502" t="s">
        <v>120</v>
      </c>
      <c r="Q14" s="503"/>
      <c r="R14" s="36" t="s">
        <v>121</v>
      </c>
    </row>
    <row r="15" spans="1:18" s="12" customFormat="1" ht="15" customHeight="1">
      <c r="A15" s="546"/>
      <c r="B15" s="547"/>
      <c r="C15" s="547"/>
      <c r="D15" s="548"/>
      <c r="E15" s="554"/>
      <c r="F15" s="510"/>
      <c r="G15" s="510"/>
      <c r="H15" s="510"/>
      <c r="I15" s="511"/>
      <c r="J15" s="510"/>
      <c r="K15" s="510"/>
      <c r="L15" s="510"/>
      <c r="M15" s="557"/>
      <c r="N15" s="510"/>
      <c r="O15" s="556"/>
      <c r="P15" s="502" t="s">
        <v>122</v>
      </c>
      <c r="Q15" s="503"/>
      <c r="R15" s="34" t="s">
        <v>10</v>
      </c>
    </row>
    <row r="16" spans="1:18" s="12" customFormat="1" ht="20.100000000000001" customHeight="1">
      <c r="A16" s="158">
        <v>12</v>
      </c>
      <c r="B16" s="159" t="s">
        <v>255</v>
      </c>
      <c r="C16" s="159" t="s">
        <v>256</v>
      </c>
      <c r="D16" s="297" t="s">
        <v>257</v>
      </c>
      <c r="E16" s="160" t="s">
        <v>258</v>
      </c>
      <c r="F16" s="161" t="s">
        <v>259</v>
      </c>
      <c r="G16" s="161">
        <v>25</v>
      </c>
      <c r="H16" s="161">
        <v>10</v>
      </c>
      <c r="I16" s="164">
        <v>1956</v>
      </c>
      <c r="J16" s="161">
        <v>25014</v>
      </c>
      <c r="K16" s="161" t="s">
        <v>260</v>
      </c>
      <c r="L16" s="161" t="s">
        <v>47</v>
      </c>
      <c r="M16" s="163" t="s">
        <v>261</v>
      </c>
      <c r="N16" s="161">
        <v>30</v>
      </c>
      <c r="O16" s="162" t="s">
        <v>262</v>
      </c>
      <c r="P16" s="502" t="s">
        <v>263</v>
      </c>
      <c r="Q16" s="503"/>
      <c r="R16" s="34" t="s">
        <v>264</v>
      </c>
    </row>
    <row r="17" spans="1:18" s="12" customFormat="1" ht="20.100000000000001" customHeight="1">
      <c r="A17" s="117">
        <v>13</v>
      </c>
      <c r="B17" s="137" t="s">
        <v>224</v>
      </c>
      <c r="C17" s="137" t="s">
        <v>225</v>
      </c>
      <c r="D17" s="114" t="s">
        <v>226</v>
      </c>
      <c r="E17" s="118" t="s">
        <v>227</v>
      </c>
      <c r="F17" s="115" t="s">
        <v>47</v>
      </c>
      <c r="G17" s="115">
        <v>3</v>
      </c>
      <c r="H17" s="115">
        <v>8</v>
      </c>
      <c r="I17" s="116">
        <v>1946</v>
      </c>
      <c r="J17" s="115">
        <v>25088</v>
      </c>
      <c r="K17" s="120" t="s">
        <v>161</v>
      </c>
      <c r="L17" s="115" t="s">
        <v>47</v>
      </c>
      <c r="M17" s="119" t="s">
        <v>228</v>
      </c>
      <c r="N17" s="115">
        <v>28</v>
      </c>
      <c r="O17" s="120" t="s">
        <v>229</v>
      </c>
      <c r="P17" s="502" t="s">
        <v>197</v>
      </c>
      <c r="Q17" s="503"/>
      <c r="R17" s="34" t="s">
        <v>230</v>
      </c>
    </row>
    <row r="18" spans="1:18" s="12" customFormat="1" ht="20.100000000000001" customHeight="1">
      <c r="A18" s="117">
        <v>14</v>
      </c>
      <c r="B18" s="137" t="s">
        <v>123</v>
      </c>
      <c r="C18" s="137" t="s">
        <v>75</v>
      </c>
      <c r="D18" s="31" t="s">
        <v>29</v>
      </c>
      <c r="E18" s="1" t="s">
        <v>49</v>
      </c>
      <c r="F18" s="1" t="s">
        <v>47</v>
      </c>
      <c r="G18" s="1">
        <v>12</v>
      </c>
      <c r="H18" s="1">
        <v>11</v>
      </c>
      <c r="I18" s="4">
        <v>1947</v>
      </c>
      <c r="J18" s="1">
        <v>25088</v>
      </c>
      <c r="K18" s="1" t="s">
        <v>161</v>
      </c>
      <c r="L18" s="1" t="s">
        <v>47</v>
      </c>
      <c r="M18" s="2" t="s">
        <v>98</v>
      </c>
      <c r="N18" s="1">
        <v>17</v>
      </c>
      <c r="O18" s="7" t="s">
        <v>186</v>
      </c>
      <c r="P18" s="502" t="s">
        <v>319</v>
      </c>
      <c r="Q18" s="503"/>
      <c r="R18" s="34" t="s">
        <v>320</v>
      </c>
    </row>
    <row r="19" spans="1:18" s="12" customFormat="1" ht="20.100000000000001" customHeight="1">
      <c r="A19" s="125">
        <v>15</v>
      </c>
      <c r="B19" s="137" t="s">
        <v>125</v>
      </c>
      <c r="C19" s="137" t="s">
        <v>126</v>
      </c>
      <c r="D19" s="31" t="s">
        <v>56</v>
      </c>
      <c r="E19" s="29" t="s">
        <v>46</v>
      </c>
      <c r="F19" s="1" t="s">
        <v>47</v>
      </c>
      <c r="G19" s="1">
        <v>24</v>
      </c>
      <c r="H19" s="1">
        <v>4</v>
      </c>
      <c r="I19" s="4">
        <v>1939</v>
      </c>
      <c r="J19" s="1">
        <v>25088</v>
      </c>
      <c r="K19" s="1" t="s">
        <v>162</v>
      </c>
      <c r="L19" s="1" t="s">
        <v>47</v>
      </c>
      <c r="M19" s="2" t="s">
        <v>157</v>
      </c>
      <c r="N19" s="1">
        <v>11</v>
      </c>
      <c r="O19" s="7" t="s">
        <v>187</v>
      </c>
      <c r="P19" s="502" t="s">
        <v>120</v>
      </c>
      <c r="Q19" s="503"/>
      <c r="R19" s="34" t="s">
        <v>156</v>
      </c>
    </row>
    <row r="20" spans="1:18" s="12" customFormat="1" ht="20.100000000000001" customHeight="1">
      <c r="A20" s="296">
        <v>16</v>
      </c>
      <c r="B20" s="138" t="s">
        <v>305</v>
      </c>
      <c r="C20" s="305" t="s">
        <v>306</v>
      </c>
      <c r="D20" s="304" t="s">
        <v>307</v>
      </c>
      <c r="E20" s="301" t="s">
        <v>308</v>
      </c>
      <c r="F20" s="298" t="s">
        <v>47</v>
      </c>
      <c r="G20" s="298">
        <v>9</v>
      </c>
      <c r="H20" s="298">
        <v>9</v>
      </c>
      <c r="I20" s="299">
        <v>1951</v>
      </c>
      <c r="J20" s="298">
        <v>25088</v>
      </c>
      <c r="K20" s="298" t="s">
        <v>161</v>
      </c>
      <c r="L20" s="298" t="s">
        <v>47</v>
      </c>
      <c r="M20" s="302" t="s">
        <v>309</v>
      </c>
      <c r="N20" s="298">
        <v>112</v>
      </c>
      <c r="O20" s="300" t="s">
        <v>310</v>
      </c>
      <c r="P20" s="502" t="s">
        <v>311</v>
      </c>
      <c r="Q20" s="503"/>
      <c r="R20" s="303" t="s">
        <v>312</v>
      </c>
    </row>
    <row r="21" spans="1:18" s="12" customFormat="1" ht="20.100000000000001" customHeight="1">
      <c r="A21" s="296">
        <v>17</v>
      </c>
      <c r="B21" s="137" t="s">
        <v>128</v>
      </c>
      <c r="C21" s="137" t="s">
        <v>129</v>
      </c>
      <c r="D21" s="31" t="s">
        <v>130</v>
      </c>
      <c r="E21" s="1" t="s">
        <v>115</v>
      </c>
      <c r="F21" s="1" t="s">
        <v>47</v>
      </c>
      <c r="G21" s="1">
        <v>21</v>
      </c>
      <c r="H21" s="1">
        <v>3</v>
      </c>
      <c r="I21" s="4">
        <v>1975</v>
      </c>
      <c r="J21" s="1">
        <v>25088</v>
      </c>
      <c r="K21" s="1" t="s">
        <v>161</v>
      </c>
      <c r="L21" s="1" t="s">
        <v>47</v>
      </c>
      <c r="M21" s="2" t="s">
        <v>131</v>
      </c>
      <c r="N21" s="1">
        <v>15</v>
      </c>
      <c r="O21" s="1" t="s">
        <v>86</v>
      </c>
      <c r="P21" s="502" t="s">
        <v>172</v>
      </c>
      <c r="Q21" s="503"/>
      <c r="R21" s="36" t="s">
        <v>173</v>
      </c>
    </row>
    <row r="22" spans="1:18" s="12" customFormat="1" ht="20.100000000000001" customHeight="1">
      <c r="A22" s="117">
        <v>18</v>
      </c>
      <c r="B22" s="137" t="s">
        <v>174</v>
      </c>
      <c r="C22" s="137" t="s">
        <v>175</v>
      </c>
      <c r="D22" s="31" t="s">
        <v>177</v>
      </c>
      <c r="E22" s="1" t="s">
        <v>71</v>
      </c>
      <c r="F22" s="1" t="s">
        <v>47</v>
      </c>
      <c r="G22" s="1">
        <v>4</v>
      </c>
      <c r="H22" s="1">
        <v>2</v>
      </c>
      <c r="I22" s="4">
        <v>1973</v>
      </c>
      <c r="J22" s="1">
        <v>25088</v>
      </c>
      <c r="K22" s="1" t="s">
        <v>161</v>
      </c>
      <c r="L22" s="1" t="s">
        <v>47</v>
      </c>
      <c r="M22" s="2" t="s">
        <v>176</v>
      </c>
      <c r="N22" s="1">
        <v>24</v>
      </c>
      <c r="O22" s="30" t="s">
        <v>240</v>
      </c>
      <c r="P22" s="544" t="s">
        <v>188</v>
      </c>
      <c r="Q22" s="545"/>
      <c r="R22" s="36" t="s">
        <v>189</v>
      </c>
    </row>
    <row r="23" spans="1:18" s="6" customFormat="1" ht="20.100000000000001" customHeight="1">
      <c r="A23" s="117">
        <v>19</v>
      </c>
      <c r="B23" s="137" t="s">
        <v>132</v>
      </c>
      <c r="C23" s="138" t="s">
        <v>133</v>
      </c>
      <c r="D23" s="74" t="s">
        <v>31</v>
      </c>
      <c r="E23" s="78" t="s">
        <v>46</v>
      </c>
      <c r="F23" s="75" t="s">
        <v>47</v>
      </c>
      <c r="G23" s="75">
        <v>6</v>
      </c>
      <c r="H23" s="75">
        <v>4</v>
      </c>
      <c r="I23" s="77">
        <v>1947</v>
      </c>
      <c r="J23" s="75">
        <v>25088</v>
      </c>
      <c r="K23" s="75" t="s">
        <v>162</v>
      </c>
      <c r="L23" s="75" t="s">
        <v>47</v>
      </c>
      <c r="M23" s="76" t="s">
        <v>134</v>
      </c>
      <c r="N23" s="75">
        <v>38</v>
      </c>
      <c r="O23" s="79" t="s">
        <v>70</v>
      </c>
      <c r="P23" s="530" t="s">
        <v>135</v>
      </c>
      <c r="Q23" s="531"/>
      <c r="R23" s="36" t="s">
        <v>32</v>
      </c>
    </row>
    <row r="24" spans="1:18" s="6" customFormat="1" ht="20.100000000000001" customHeight="1">
      <c r="A24" s="117">
        <v>20</v>
      </c>
      <c r="B24" s="137" t="s">
        <v>214</v>
      </c>
      <c r="C24" s="138" t="s">
        <v>215</v>
      </c>
      <c r="D24" s="67" t="s">
        <v>216</v>
      </c>
      <c r="E24" s="72" t="s">
        <v>217</v>
      </c>
      <c r="F24" s="69"/>
      <c r="G24" s="69">
        <v>17</v>
      </c>
      <c r="H24" s="69">
        <v>1</v>
      </c>
      <c r="I24" s="73">
        <v>1964</v>
      </c>
      <c r="J24" s="69">
        <v>25088</v>
      </c>
      <c r="K24" s="69" t="s">
        <v>162</v>
      </c>
      <c r="L24" s="69" t="s">
        <v>47</v>
      </c>
      <c r="M24" s="70" t="s">
        <v>342</v>
      </c>
      <c r="N24" s="69">
        <v>64</v>
      </c>
      <c r="O24" s="79" t="s">
        <v>218</v>
      </c>
      <c r="P24" s="502" t="s">
        <v>219</v>
      </c>
      <c r="Q24" s="503"/>
      <c r="R24" s="36" t="s">
        <v>220</v>
      </c>
    </row>
    <row r="25" spans="1:18" s="12" customFormat="1" ht="20.100000000000001" customHeight="1">
      <c r="A25" s="117">
        <v>21</v>
      </c>
      <c r="B25" s="137" t="s">
        <v>136</v>
      </c>
      <c r="C25" s="137" t="s">
        <v>137</v>
      </c>
      <c r="D25" s="31" t="s">
        <v>35</v>
      </c>
      <c r="E25" s="29" t="s">
        <v>46</v>
      </c>
      <c r="F25" s="1" t="s">
        <v>47</v>
      </c>
      <c r="G25" s="1">
        <v>30</v>
      </c>
      <c r="H25" s="1">
        <v>11</v>
      </c>
      <c r="I25" s="4">
        <v>1943</v>
      </c>
      <c r="J25" s="1">
        <v>25088</v>
      </c>
      <c r="K25" s="1" t="s">
        <v>161</v>
      </c>
      <c r="L25" s="1" t="s">
        <v>47</v>
      </c>
      <c r="M25" s="2" t="s">
        <v>138</v>
      </c>
      <c r="N25" s="1">
        <v>21</v>
      </c>
      <c r="O25" s="1" t="s">
        <v>241</v>
      </c>
      <c r="P25" s="502" t="s">
        <v>33</v>
      </c>
      <c r="Q25" s="503"/>
      <c r="R25" s="37" t="s">
        <v>34</v>
      </c>
    </row>
    <row r="26" spans="1:18" s="12" customFormat="1" ht="20.100000000000001" customHeight="1">
      <c r="A26" s="132">
        <v>22</v>
      </c>
      <c r="B26" s="139" t="s">
        <v>193</v>
      </c>
      <c r="C26" s="139" t="s">
        <v>194</v>
      </c>
      <c r="D26" s="133" t="s">
        <v>195</v>
      </c>
      <c r="E26" s="88" t="s">
        <v>196</v>
      </c>
      <c r="F26" s="8" t="s">
        <v>47</v>
      </c>
      <c r="G26" s="8">
        <v>30</v>
      </c>
      <c r="H26" s="8">
        <v>8</v>
      </c>
      <c r="I26" s="9">
        <v>1954</v>
      </c>
      <c r="J26" s="8">
        <v>25088</v>
      </c>
      <c r="K26" s="8" t="s">
        <v>162</v>
      </c>
      <c r="L26" s="8" t="s">
        <v>47</v>
      </c>
      <c r="M26" s="134" t="s">
        <v>157</v>
      </c>
      <c r="N26" s="8">
        <v>13</v>
      </c>
      <c r="O26" s="8" t="s">
        <v>208</v>
      </c>
      <c r="P26" s="523" t="s">
        <v>197</v>
      </c>
      <c r="Q26" s="524"/>
      <c r="R26" s="135" t="s">
        <v>198</v>
      </c>
    </row>
    <row r="27" spans="1:18" s="12" customFormat="1" ht="9.9499999999999993" customHeight="1">
      <c r="A27" s="532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4"/>
    </row>
    <row r="28" spans="1:18" s="12" customFormat="1" ht="24.95" customHeight="1">
      <c r="A28" s="527" t="s">
        <v>316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9"/>
    </row>
    <row r="29" spans="1:18" ht="20.100000000000001" customHeight="1">
      <c r="A29" s="38">
        <v>1</v>
      </c>
      <c r="B29" s="541" t="s">
        <v>317</v>
      </c>
      <c r="C29" s="542"/>
      <c r="D29" s="543"/>
      <c r="E29" s="39" t="s">
        <v>6</v>
      </c>
      <c r="F29" s="537">
        <v>100</v>
      </c>
      <c r="G29" s="538"/>
      <c r="H29" s="539">
        <v>11</v>
      </c>
      <c r="I29" s="540"/>
      <c r="J29" s="40" t="s">
        <v>178</v>
      </c>
      <c r="K29" s="535">
        <f>F29*H29</f>
        <v>1100</v>
      </c>
      <c r="L29" s="536"/>
      <c r="M29" s="129" t="s">
        <v>179</v>
      </c>
      <c r="N29" s="40" t="s">
        <v>178</v>
      </c>
      <c r="O29" s="41">
        <v>0</v>
      </c>
      <c r="P29" s="42" t="s">
        <v>180</v>
      </c>
      <c r="Q29" s="43" t="s">
        <v>178</v>
      </c>
      <c r="R29" s="44">
        <f>K29-O29</f>
        <v>1100</v>
      </c>
    </row>
    <row r="30" spans="1:18" ht="20.100000000000001" customHeight="1">
      <c r="A30" s="45">
        <v>2</v>
      </c>
      <c r="B30" s="561" t="s">
        <v>181</v>
      </c>
      <c r="C30" s="562"/>
      <c r="D30" s="563"/>
      <c r="E30" s="46" t="s">
        <v>6</v>
      </c>
      <c r="F30" s="578">
        <v>21</v>
      </c>
      <c r="G30" s="579"/>
      <c r="H30" s="580">
        <v>40</v>
      </c>
      <c r="I30" s="580"/>
      <c r="J30" s="48" t="s">
        <v>178</v>
      </c>
      <c r="K30" s="525">
        <f>F30*H30</f>
        <v>840</v>
      </c>
      <c r="L30" s="526"/>
      <c r="M30" s="129" t="s">
        <v>179</v>
      </c>
      <c r="N30" s="48" t="s">
        <v>178</v>
      </c>
      <c r="O30" s="49">
        <v>0</v>
      </c>
      <c r="P30" s="50" t="s">
        <v>180</v>
      </c>
      <c r="Q30" s="48" t="s">
        <v>178</v>
      </c>
      <c r="R30" s="51">
        <f t="shared" ref="R30:R32" si="2">K30-O30</f>
        <v>840</v>
      </c>
    </row>
    <row r="31" spans="1:18" ht="20.100000000000001" customHeight="1">
      <c r="A31" s="45">
        <v>3</v>
      </c>
      <c r="B31" s="564" t="s">
        <v>182</v>
      </c>
      <c r="C31" s="564"/>
      <c r="D31" s="564"/>
      <c r="E31" s="47" t="s">
        <v>6</v>
      </c>
      <c r="F31" s="581">
        <v>4</v>
      </c>
      <c r="G31" s="581"/>
      <c r="H31" s="580">
        <v>45</v>
      </c>
      <c r="I31" s="580"/>
      <c r="J31" s="48" t="s">
        <v>178</v>
      </c>
      <c r="K31" s="525">
        <f>F31*H31</f>
        <v>180</v>
      </c>
      <c r="L31" s="526"/>
      <c r="M31" s="130" t="s">
        <v>179</v>
      </c>
      <c r="N31" s="48" t="s">
        <v>178</v>
      </c>
      <c r="O31" s="59">
        <v>0</v>
      </c>
      <c r="P31" s="50" t="s">
        <v>180</v>
      </c>
      <c r="Q31" s="48" t="s">
        <v>178</v>
      </c>
      <c r="R31" s="51">
        <f t="shared" si="2"/>
        <v>180</v>
      </c>
    </row>
    <row r="32" spans="1:18" ht="20.100000000000001" customHeight="1">
      <c r="A32" s="52">
        <v>4</v>
      </c>
      <c r="B32" s="565" t="s">
        <v>321</v>
      </c>
      <c r="C32" s="566"/>
      <c r="D32" s="567"/>
      <c r="E32" s="333" t="s">
        <v>322</v>
      </c>
      <c r="F32" s="582">
        <v>7000</v>
      </c>
      <c r="G32" s="583"/>
      <c r="H32" s="583"/>
      <c r="I32" s="332">
        <v>0.05</v>
      </c>
      <c r="J32" s="53" t="s">
        <v>178</v>
      </c>
      <c r="K32" s="571">
        <v>350</v>
      </c>
      <c r="L32" s="572"/>
      <c r="M32" s="131" t="s">
        <v>179</v>
      </c>
      <c r="N32" s="53" t="s">
        <v>178</v>
      </c>
      <c r="O32" s="60">
        <v>0</v>
      </c>
      <c r="P32" s="54" t="s">
        <v>180</v>
      </c>
      <c r="Q32" s="53" t="s">
        <v>178</v>
      </c>
      <c r="R32" s="55">
        <f t="shared" si="2"/>
        <v>350</v>
      </c>
    </row>
    <row r="33" spans="1:18" ht="24.95" customHeight="1">
      <c r="A33" s="56"/>
      <c r="B33" s="575" t="s">
        <v>243</v>
      </c>
      <c r="C33" s="576"/>
      <c r="D33" s="576"/>
      <c r="E33" s="576"/>
      <c r="F33" s="576"/>
      <c r="G33" s="576"/>
      <c r="H33" s="576"/>
      <c r="I33" s="577"/>
      <c r="J33" s="57" t="s">
        <v>178</v>
      </c>
      <c r="K33" s="573">
        <f>SUM(K29:K32)</f>
        <v>2470</v>
      </c>
      <c r="L33" s="574"/>
      <c r="M33" s="149" t="s">
        <v>245</v>
      </c>
      <c r="N33" s="58" t="s">
        <v>178</v>
      </c>
      <c r="O33" s="141">
        <f>SUM(O29:O32)</f>
        <v>0</v>
      </c>
      <c r="P33" s="150" t="s">
        <v>244</v>
      </c>
      <c r="Q33" s="147" t="s">
        <v>183</v>
      </c>
      <c r="R33" s="151">
        <f>SUM(R29:R32)</f>
        <v>2470</v>
      </c>
    </row>
    <row r="34" spans="1:18" ht="9.9499999999999993" customHeight="1">
      <c r="A34" s="532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4"/>
    </row>
    <row r="35" spans="1:18" ht="24.95" customHeight="1">
      <c r="A35" s="568" t="s">
        <v>242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70"/>
    </row>
    <row r="36" spans="1:18" s="140" customFormat="1" ht="24.95" customHeight="1">
      <c r="A36" s="558" t="s">
        <v>323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60"/>
    </row>
  </sheetData>
  <mergeCells count="65">
    <mergeCell ref="A36:R36"/>
    <mergeCell ref="B30:D30"/>
    <mergeCell ref="B31:D31"/>
    <mergeCell ref="B32:D32"/>
    <mergeCell ref="A35:R35"/>
    <mergeCell ref="A34:R34"/>
    <mergeCell ref="K32:L32"/>
    <mergeCell ref="K33:L33"/>
    <mergeCell ref="B33:I33"/>
    <mergeCell ref="F30:G30"/>
    <mergeCell ref="H30:I30"/>
    <mergeCell ref="H31:I31"/>
    <mergeCell ref="F31:G31"/>
    <mergeCell ref="F32:H32"/>
    <mergeCell ref="A1:C2"/>
    <mergeCell ref="A14:A15"/>
    <mergeCell ref="B14:B15"/>
    <mergeCell ref="C14:C15"/>
    <mergeCell ref="D14:D15"/>
    <mergeCell ref="D1:O1"/>
    <mergeCell ref="D2:O2"/>
    <mergeCell ref="E14:E15"/>
    <mergeCell ref="F14:F15"/>
    <mergeCell ref="G14:G15"/>
    <mergeCell ref="N14:N15"/>
    <mergeCell ref="O14:O15"/>
    <mergeCell ref="M14:M15"/>
    <mergeCell ref="P6:Q6"/>
    <mergeCell ref="P8:Q8"/>
    <mergeCell ref="P5:Q5"/>
    <mergeCell ref="P26:Q26"/>
    <mergeCell ref="K31:L31"/>
    <mergeCell ref="A28:R28"/>
    <mergeCell ref="P23:Q23"/>
    <mergeCell ref="P25:Q25"/>
    <mergeCell ref="K30:L30"/>
    <mergeCell ref="P24:Q24"/>
    <mergeCell ref="A27:R27"/>
    <mergeCell ref="K29:L29"/>
    <mergeCell ref="F29:G29"/>
    <mergeCell ref="H29:I29"/>
    <mergeCell ref="B29:D29"/>
    <mergeCell ref="P22:Q22"/>
    <mergeCell ref="P15:Q15"/>
    <mergeCell ref="P18:Q18"/>
    <mergeCell ref="P19:Q19"/>
    <mergeCell ref="P21:Q21"/>
    <mergeCell ref="P16:Q16"/>
    <mergeCell ref="P20:Q20"/>
    <mergeCell ref="P7:Q7"/>
    <mergeCell ref="P1:R2"/>
    <mergeCell ref="P17:Q17"/>
    <mergeCell ref="H14:H15"/>
    <mergeCell ref="I14:I15"/>
    <mergeCell ref="J14:J15"/>
    <mergeCell ref="K14:K15"/>
    <mergeCell ref="L14:L15"/>
    <mergeCell ref="P12:Q12"/>
    <mergeCell ref="P13:Q13"/>
    <mergeCell ref="P14:Q14"/>
    <mergeCell ref="P9:Q9"/>
    <mergeCell ref="P10:Q10"/>
    <mergeCell ref="P11:Q11"/>
    <mergeCell ref="P3:Q3"/>
    <mergeCell ref="P4:Q4"/>
  </mergeCells>
  <pageMargins left="0.39370078740157483" right="0.39370078740157483" top="0.39370078740157483" bottom="0.39370078740157483" header="0.31496062992125984" footer="0.31496062992125984"/>
  <pageSetup paperSize="9" scale="7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C3A6-BFCC-48DA-85D5-6DFF1B84A25A}">
  <dimension ref="A1:R37"/>
  <sheetViews>
    <sheetView showGridLines="0" zoomScale="140" zoomScaleNormal="140" workbookViewId="0">
      <selection activeCell="O24" sqref="O24"/>
    </sheetView>
  </sheetViews>
  <sheetFormatPr defaultColWidth="9.140625" defaultRowHeight="15"/>
  <cols>
    <col min="1" max="1" width="3.7109375" customWidth="1"/>
    <col min="2" max="2" width="14.7109375" customWidth="1"/>
    <col min="3" max="3" width="19.7109375" customWidth="1"/>
    <col min="4" max="4" width="24.7109375" style="14" customWidth="1"/>
    <col min="5" max="5" width="16.7109375" customWidth="1"/>
    <col min="6" max="8" width="3.7109375" style="14" customWidth="1"/>
    <col min="9" max="9" width="5.7109375" style="14" customWidth="1"/>
    <col min="10" max="10" width="6.7109375" style="14" customWidth="1"/>
    <col min="11" max="11" width="9.7109375" customWidth="1"/>
    <col min="12" max="12" width="4.7109375" style="14" customWidth="1"/>
    <col min="13" max="13" width="14.7109375" customWidth="1"/>
    <col min="14" max="14" width="5.140625" style="14" customWidth="1"/>
    <col min="15" max="15" width="14.7109375" style="14" customWidth="1"/>
    <col min="16" max="16" width="13.7109375" style="14" customWidth="1"/>
    <col min="17" max="17" width="5.7109375" style="14" customWidth="1"/>
    <col min="18" max="18" width="12.7109375" customWidth="1"/>
  </cols>
  <sheetData>
    <row r="1" spans="1:18" ht="39.950000000000003" customHeight="1">
      <c r="A1" s="474"/>
      <c r="B1" s="474"/>
      <c r="C1" s="474"/>
      <c r="D1" s="549" t="s">
        <v>192</v>
      </c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04"/>
      <c r="Q1" s="505"/>
      <c r="R1" s="506"/>
    </row>
    <row r="2" spans="1:18" s="13" customFormat="1" ht="24.95" customHeight="1">
      <c r="A2" s="474"/>
      <c r="B2" s="474"/>
      <c r="C2" s="474"/>
      <c r="D2" s="551" t="s">
        <v>315</v>
      </c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07"/>
      <c r="Q2" s="508"/>
      <c r="R2" s="509"/>
    </row>
    <row r="3" spans="1:18" s="3" customFormat="1" ht="21.95" customHeight="1">
      <c r="A3" s="142" t="s">
        <v>6</v>
      </c>
      <c r="B3" s="143" t="s">
        <v>0</v>
      </c>
      <c r="C3" s="143" t="s">
        <v>1</v>
      </c>
      <c r="D3" s="143" t="s">
        <v>40</v>
      </c>
      <c r="E3" s="144" t="s">
        <v>41</v>
      </c>
      <c r="F3" s="143" t="s">
        <v>158</v>
      </c>
      <c r="G3" s="143" t="s">
        <v>42</v>
      </c>
      <c r="H3" s="143" t="s">
        <v>43</v>
      </c>
      <c r="I3" s="145" t="s">
        <v>44</v>
      </c>
      <c r="J3" s="143" t="s">
        <v>45</v>
      </c>
      <c r="K3" s="145" t="s">
        <v>4</v>
      </c>
      <c r="L3" s="143" t="s">
        <v>158</v>
      </c>
      <c r="M3" s="143" t="s">
        <v>5</v>
      </c>
      <c r="N3" s="143" t="s">
        <v>6</v>
      </c>
      <c r="O3" s="143" t="s">
        <v>58</v>
      </c>
      <c r="P3" s="517" t="s">
        <v>332</v>
      </c>
      <c r="Q3" s="518"/>
      <c r="R3" s="146" t="s">
        <v>3</v>
      </c>
    </row>
    <row r="4" spans="1:18" s="3" customFormat="1" ht="20.100000000000001" customHeight="1">
      <c r="A4" s="22">
        <v>1</v>
      </c>
      <c r="B4" s="136" t="s">
        <v>87</v>
      </c>
      <c r="C4" s="136" t="s">
        <v>88</v>
      </c>
      <c r="D4" s="32" t="s">
        <v>78</v>
      </c>
      <c r="E4" s="23" t="s">
        <v>89</v>
      </c>
      <c r="F4" s="23" t="s">
        <v>47</v>
      </c>
      <c r="G4" s="23">
        <v>22</v>
      </c>
      <c r="H4" s="23">
        <v>6</v>
      </c>
      <c r="I4" s="23">
        <v>1953</v>
      </c>
      <c r="J4" s="23">
        <v>25088</v>
      </c>
      <c r="K4" s="23" t="s">
        <v>161</v>
      </c>
      <c r="L4" s="23" t="s">
        <v>47</v>
      </c>
      <c r="M4" s="27" t="s">
        <v>90</v>
      </c>
      <c r="N4" s="23">
        <v>62</v>
      </c>
      <c r="O4" s="23" t="s">
        <v>84</v>
      </c>
      <c r="P4" s="586" t="s">
        <v>28</v>
      </c>
      <c r="Q4" s="587"/>
      <c r="R4" s="33" t="s">
        <v>170</v>
      </c>
    </row>
    <row r="5" spans="1:18" s="12" customFormat="1" ht="20.100000000000001" customHeight="1">
      <c r="A5" s="322">
        <f>A4+1</f>
        <v>2</v>
      </c>
      <c r="B5" s="323" t="s">
        <v>210</v>
      </c>
      <c r="C5" s="323" t="s">
        <v>211</v>
      </c>
      <c r="D5" s="324" t="s">
        <v>212</v>
      </c>
      <c r="E5" s="327" t="s">
        <v>50</v>
      </c>
      <c r="F5" s="327" t="s">
        <v>47</v>
      </c>
      <c r="G5" s="327">
        <v>9</v>
      </c>
      <c r="H5" s="327">
        <v>8</v>
      </c>
      <c r="I5" s="330">
        <v>1965</v>
      </c>
      <c r="J5" s="327">
        <v>25088</v>
      </c>
      <c r="K5" s="327" t="s">
        <v>162</v>
      </c>
      <c r="L5" s="327" t="s">
        <v>47</v>
      </c>
      <c r="M5" s="329" t="s">
        <v>157</v>
      </c>
      <c r="N5" s="327">
        <v>11</v>
      </c>
      <c r="O5" s="331" t="s">
        <v>213</v>
      </c>
      <c r="P5" s="588" t="s">
        <v>303</v>
      </c>
      <c r="Q5" s="589"/>
      <c r="R5" s="148" t="s">
        <v>304</v>
      </c>
    </row>
    <row r="6" spans="1:18" s="12" customFormat="1" ht="20.100000000000001" customHeight="1">
      <c r="A6" s="322">
        <f t="shared" ref="A6:A13" si="0">A5+1</f>
        <v>3</v>
      </c>
      <c r="B6" s="323" t="s">
        <v>92</v>
      </c>
      <c r="C6" s="323" t="s">
        <v>93</v>
      </c>
      <c r="D6" s="324" t="s">
        <v>79</v>
      </c>
      <c r="E6" s="327" t="s">
        <v>94</v>
      </c>
      <c r="F6" s="327" t="s">
        <v>95</v>
      </c>
      <c r="G6" s="327">
        <v>27</v>
      </c>
      <c r="H6" s="327">
        <v>12</v>
      </c>
      <c r="I6" s="330">
        <v>1954</v>
      </c>
      <c r="J6" s="327">
        <v>25088</v>
      </c>
      <c r="K6" s="327" t="s">
        <v>162</v>
      </c>
      <c r="L6" s="327" t="s">
        <v>47</v>
      </c>
      <c r="M6" s="329" t="s">
        <v>96</v>
      </c>
      <c r="N6" s="327">
        <v>2</v>
      </c>
      <c r="O6" s="331" t="s">
        <v>184</v>
      </c>
      <c r="P6" s="590" t="s">
        <v>166</v>
      </c>
      <c r="Q6" s="591"/>
      <c r="R6" s="34" t="s">
        <v>238</v>
      </c>
    </row>
    <row r="7" spans="1:18" s="12" customFormat="1" ht="20.100000000000001" customHeight="1">
      <c r="A7" s="341">
        <f t="shared" si="0"/>
        <v>4</v>
      </c>
      <c r="B7" s="369" t="s">
        <v>327</v>
      </c>
      <c r="C7" s="369" t="s">
        <v>328</v>
      </c>
      <c r="D7" s="370" t="s">
        <v>329</v>
      </c>
      <c r="E7" s="371" t="s">
        <v>50</v>
      </c>
      <c r="F7" s="319" t="s">
        <v>47</v>
      </c>
      <c r="G7" s="320">
        <v>18</v>
      </c>
      <c r="H7" s="319">
        <v>7</v>
      </c>
      <c r="I7" s="320">
        <v>1961</v>
      </c>
      <c r="J7" s="319">
        <v>25088</v>
      </c>
      <c r="K7" s="319" t="s">
        <v>162</v>
      </c>
      <c r="L7" s="319" t="s">
        <v>47</v>
      </c>
      <c r="M7" s="318" t="s">
        <v>331</v>
      </c>
      <c r="N7" s="319">
        <v>39</v>
      </c>
      <c r="O7" s="337" t="s">
        <v>330</v>
      </c>
      <c r="P7" s="592" t="s">
        <v>334</v>
      </c>
      <c r="Q7" s="593"/>
      <c r="R7" s="148" t="s">
        <v>333</v>
      </c>
    </row>
    <row r="8" spans="1:18" s="12" customFormat="1" ht="20.100000000000001" customHeight="1">
      <c r="A8" s="336">
        <f t="shared" si="0"/>
        <v>5</v>
      </c>
      <c r="B8" s="323" t="s">
        <v>97</v>
      </c>
      <c r="C8" s="323" t="s">
        <v>77</v>
      </c>
      <c r="D8" s="324" t="s">
        <v>15</v>
      </c>
      <c r="E8" s="29" t="s">
        <v>46</v>
      </c>
      <c r="F8" s="327" t="s">
        <v>47</v>
      </c>
      <c r="G8" s="327">
        <v>26</v>
      </c>
      <c r="H8" s="327">
        <v>9</v>
      </c>
      <c r="I8" s="330">
        <v>1942</v>
      </c>
      <c r="J8" s="327">
        <v>25088</v>
      </c>
      <c r="K8" s="327" t="s">
        <v>161</v>
      </c>
      <c r="L8" s="327" t="s">
        <v>47</v>
      </c>
      <c r="M8" s="329" t="s">
        <v>98</v>
      </c>
      <c r="N8" s="327">
        <v>58</v>
      </c>
      <c r="O8" s="331" t="s">
        <v>68</v>
      </c>
      <c r="P8" s="584" t="s">
        <v>154</v>
      </c>
      <c r="Q8" s="585"/>
      <c r="R8" s="35" t="s">
        <v>155</v>
      </c>
    </row>
    <row r="9" spans="1:18" s="12" customFormat="1" ht="20.100000000000001" customHeight="1">
      <c r="A9" s="322">
        <f t="shared" si="0"/>
        <v>6</v>
      </c>
      <c r="B9" s="323" t="s">
        <v>100</v>
      </c>
      <c r="C9" s="323" t="s">
        <v>101</v>
      </c>
      <c r="D9" s="324" t="s">
        <v>102</v>
      </c>
      <c r="E9" s="26" t="s">
        <v>50</v>
      </c>
      <c r="F9" s="327" t="s">
        <v>47</v>
      </c>
      <c r="G9" s="327">
        <v>13</v>
      </c>
      <c r="H9" s="327">
        <v>2</v>
      </c>
      <c r="I9" s="330">
        <v>1959</v>
      </c>
      <c r="J9" s="327">
        <v>25088</v>
      </c>
      <c r="K9" s="327" t="s">
        <v>162</v>
      </c>
      <c r="L9" s="327" t="s">
        <v>47</v>
      </c>
      <c r="M9" s="329" t="s">
        <v>103</v>
      </c>
      <c r="N9" s="327">
        <v>37</v>
      </c>
      <c r="O9" s="331" t="s">
        <v>185</v>
      </c>
      <c r="P9" s="584" t="s">
        <v>152</v>
      </c>
      <c r="Q9" s="585"/>
      <c r="R9" s="35" t="s">
        <v>153</v>
      </c>
    </row>
    <row r="10" spans="1:18" s="12" customFormat="1" ht="20.100000000000001" customHeight="1">
      <c r="A10" s="322">
        <f t="shared" si="0"/>
        <v>7</v>
      </c>
      <c r="B10" s="323" t="s">
        <v>199</v>
      </c>
      <c r="C10" s="323" t="s">
        <v>200</v>
      </c>
      <c r="D10" s="324" t="s">
        <v>201</v>
      </c>
      <c r="E10" s="26" t="s">
        <v>89</v>
      </c>
      <c r="F10" s="327" t="s">
        <v>47</v>
      </c>
      <c r="G10" s="327">
        <v>29</v>
      </c>
      <c r="H10" s="327">
        <v>6</v>
      </c>
      <c r="I10" s="330">
        <v>1951</v>
      </c>
      <c r="J10" s="327">
        <v>25088</v>
      </c>
      <c r="K10" s="327" t="s">
        <v>162</v>
      </c>
      <c r="L10" s="327" t="s">
        <v>47</v>
      </c>
      <c r="M10" s="329" t="s">
        <v>96</v>
      </c>
      <c r="N10" s="327">
        <v>2</v>
      </c>
      <c r="O10" s="331" t="s">
        <v>202</v>
      </c>
      <c r="P10" s="590" t="s">
        <v>166</v>
      </c>
      <c r="Q10" s="591"/>
      <c r="R10" s="34" t="s">
        <v>238</v>
      </c>
    </row>
    <row r="11" spans="1:18" s="12" customFormat="1" ht="20.100000000000001" customHeight="1">
      <c r="A11" s="322">
        <f t="shared" si="0"/>
        <v>8</v>
      </c>
      <c r="B11" s="323" t="s">
        <v>105</v>
      </c>
      <c r="C11" s="323" t="s">
        <v>106</v>
      </c>
      <c r="D11" s="324" t="s">
        <v>81</v>
      </c>
      <c r="E11" s="29" t="s">
        <v>46</v>
      </c>
      <c r="F11" s="327" t="s">
        <v>47</v>
      </c>
      <c r="G11" s="327">
        <v>17</v>
      </c>
      <c r="H11" s="327">
        <v>3</v>
      </c>
      <c r="I11" s="330">
        <v>1957</v>
      </c>
      <c r="J11" s="327">
        <v>25088</v>
      </c>
      <c r="K11" s="327" t="s">
        <v>162</v>
      </c>
      <c r="L11" s="327" t="s">
        <v>47</v>
      </c>
      <c r="M11" s="329" t="s">
        <v>107</v>
      </c>
      <c r="N11" s="327">
        <v>2</v>
      </c>
      <c r="O11" s="331" t="s">
        <v>85</v>
      </c>
      <c r="P11" s="584" t="s">
        <v>169</v>
      </c>
      <c r="Q11" s="585"/>
      <c r="R11" s="35" t="s">
        <v>209</v>
      </c>
    </row>
    <row r="12" spans="1:18" s="12" customFormat="1" ht="20.100000000000001" customHeight="1">
      <c r="A12" s="322">
        <f t="shared" si="0"/>
        <v>9</v>
      </c>
      <c r="B12" s="323" t="s">
        <v>105</v>
      </c>
      <c r="C12" s="323" t="s">
        <v>108</v>
      </c>
      <c r="D12" s="324" t="s">
        <v>21</v>
      </c>
      <c r="E12" s="29" t="s">
        <v>46</v>
      </c>
      <c r="F12" s="327" t="s">
        <v>47</v>
      </c>
      <c r="G12" s="327">
        <v>14</v>
      </c>
      <c r="H12" s="327">
        <v>12</v>
      </c>
      <c r="I12" s="330">
        <v>1940</v>
      </c>
      <c r="J12" s="327">
        <v>25088</v>
      </c>
      <c r="K12" s="327" t="s">
        <v>161</v>
      </c>
      <c r="L12" s="327" t="s">
        <v>47</v>
      </c>
      <c r="M12" s="329" t="s">
        <v>98</v>
      </c>
      <c r="N12" s="327">
        <v>66</v>
      </c>
      <c r="O12" s="331" t="s">
        <v>239</v>
      </c>
      <c r="P12" s="594" t="s">
        <v>19</v>
      </c>
      <c r="Q12" s="594"/>
      <c r="R12" s="35" t="s">
        <v>20</v>
      </c>
    </row>
    <row r="13" spans="1:18" s="12" customFormat="1" ht="20.100000000000001" customHeight="1">
      <c r="A13" s="336">
        <f t="shared" si="0"/>
        <v>10</v>
      </c>
      <c r="B13" s="323" t="s">
        <v>116</v>
      </c>
      <c r="C13" s="323" t="s">
        <v>117</v>
      </c>
      <c r="D13" s="324" t="s">
        <v>26</v>
      </c>
      <c r="E13" s="327" t="s">
        <v>50</v>
      </c>
      <c r="F13" s="327" t="s">
        <v>47</v>
      </c>
      <c r="G13" s="327">
        <v>26</v>
      </c>
      <c r="H13" s="327">
        <v>7</v>
      </c>
      <c r="I13" s="330">
        <v>1952</v>
      </c>
      <c r="J13" s="327">
        <v>25088</v>
      </c>
      <c r="K13" s="327" t="s">
        <v>168</v>
      </c>
      <c r="L13" s="327" t="s">
        <v>47</v>
      </c>
      <c r="M13" s="25" t="s">
        <v>118</v>
      </c>
      <c r="N13" s="327">
        <v>18</v>
      </c>
      <c r="O13" s="331" t="s">
        <v>69</v>
      </c>
      <c r="P13" s="595" t="s">
        <v>24</v>
      </c>
      <c r="Q13" s="596"/>
      <c r="R13" s="34" t="s">
        <v>25</v>
      </c>
    </row>
    <row r="14" spans="1:18" s="12" customFormat="1" ht="15" customHeight="1">
      <c r="A14" s="546">
        <f>A13+1</f>
        <v>11</v>
      </c>
      <c r="B14" s="547" t="s">
        <v>119</v>
      </c>
      <c r="C14" s="547" t="s">
        <v>76</v>
      </c>
      <c r="D14" s="548" t="s">
        <v>11</v>
      </c>
      <c r="E14" s="553" t="s">
        <v>46</v>
      </c>
      <c r="F14" s="510" t="s">
        <v>47</v>
      </c>
      <c r="G14" s="510">
        <v>26</v>
      </c>
      <c r="H14" s="510">
        <v>3</v>
      </c>
      <c r="I14" s="511">
        <v>1940</v>
      </c>
      <c r="J14" s="510">
        <v>25088</v>
      </c>
      <c r="K14" s="510" t="s">
        <v>161</v>
      </c>
      <c r="L14" s="510" t="s">
        <v>47</v>
      </c>
      <c r="M14" s="557" t="s">
        <v>98</v>
      </c>
      <c r="N14" s="510">
        <v>40</v>
      </c>
      <c r="O14" s="555" t="s">
        <v>164</v>
      </c>
      <c r="P14" s="590" t="s">
        <v>120</v>
      </c>
      <c r="Q14" s="591"/>
      <c r="R14" s="36" t="s">
        <v>121</v>
      </c>
    </row>
    <row r="15" spans="1:18" s="12" customFormat="1" ht="15" customHeight="1">
      <c r="A15" s="546"/>
      <c r="B15" s="547"/>
      <c r="C15" s="547"/>
      <c r="D15" s="548"/>
      <c r="E15" s="554"/>
      <c r="F15" s="510"/>
      <c r="G15" s="510"/>
      <c r="H15" s="510"/>
      <c r="I15" s="511"/>
      <c r="J15" s="510"/>
      <c r="K15" s="510"/>
      <c r="L15" s="510"/>
      <c r="M15" s="557"/>
      <c r="N15" s="510"/>
      <c r="O15" s="556"/>
      <c r="P15" s="590" t="s">
        <v>122</v>
      </c>
      <c r="Q15" s="591"/>
      <c r="R15" s="34" t="s">
        <v>10</v>
      </c>
    </row>
    <row r="16" spans="1:18" s="12" customFormat="1" ht="20.100000000000001" customHeight="1">
      <c r="A16" s="322">
        <f>A14+1</f>
        <v>12</v>
      </c>
      <c r="B16" s="323" t="s">
        <v>255</v>
      </c>
      <c r="C16" s="323" t="s">
        <v>256</v>
      </c>
      <c r="D16" s="324" t="s">
        <v>257</v>
      </c>
      <c r="E16" s="326" t="s">
        <v>258</v>
      </c>
      <c r="F16" s="327" t="s">
        <v>259</v>
      </c>
      <c r="G16" s="327">
        <v>25</v>
      </c>
      <c r="H16" s="327">
        <v>10</v>
      </c>
      <c r="I16" s="330">
        <v>1956</v>
      </c>
      <c r="J16" s="327">
        <v>25014</v>
      </c>
      <c r="K16" s="327" t="s">
        <v>260</v>
      </c>
      <c r="L16" s="327" t="s">
        <v>47</v>
      </c>
      <c r="M16" s="329" t="s">
        <v>261</v>
      </c>
      <c r="N16" s="327">
        <v>30</v>
      </c>
      <c r="O16" s="328" t="s">
        <v>262</v>
      </c>
      <c r="P16" s="590" t="s">
        <v>263</v>
      </c>
      <c r="Q16" s="591"/>
      <c r="R16" s="34" t="s">
        <v>264</v>
      </c>
    </row>
    <row r="17" spans="1:18" s="12" customFormat="1" ht="20.100000000000001" customHeight="1">
      <c r="A17" s="336">
        <f>A16+1</f>
        <v>13</v>
      </c>
      <c r="B17" s="323" t="s">
        <v>224</v>
      </c>
      <c r="C17" s="323" t="s">
        <v>225</v>
      </c>
      <c r="D17" s="324" t="s">
        <v>226</v>
      </c>
      <c r="E17" s="326" t="s">
        <v>227</v>
      </c>
      <c r="F17" s="327" t="s">
        <v>47</v>
      </c>
      <c r="G17" s="327">
        <v>3</v>
      </c>
      <c r="H17" s="327">
        <v>8</v>
      </c>
      <c r="I17" s="330">
        <v>1946</v>
      </c>
      <c r="J17" s="327">
        <v>25088</v>
      </c>
      <c r="K17" s="331" t="s">
        <v>161</v>
      </c>
      <c r="L17" s="327" t="s">
        <v>47</v>
      </c>
      <c r="M17" s="329" t="s">
        <v>228</v>
      </c>
      <c r="N17" s="327">
        <v>28</v>
      </c>
      <c r="O17" s="331" t="s">
        <v>229</v>
      </c>
      <c r="P17" s="590" t="s">
        <v>197</v>
      </c>
      <c r="Q17" s="591"/>
      <c r="R17" s="34" t="s">
        <v>230</v>
      </c>
    </row>
    <row r="18" spans="1:18" s="12" customFormat="1" ht="20.100000000000001" customHeight="1">
      <c r="A18" s="336">
        <f>A17+1</f>
        <v>14</v>
      </c>
      <c r="B18" s="323" t="s">
        <v>123</v>
      </c>
      <c r="C18" s="323" t="s">
        <v>75</v>
      </c>
      <c r="D18" s="324" t="s">
        <v>29</v>
      </c>
      <c r="E18" s="327" t="s">
        <v>49</v>
      </c>
      <c r="F18" s="327" t="s">
        <v>47</v>
      </c>
      <c r="G18" s="327">
        <v>12</v>
      </c>
      <c r="H18" s="327">
        <v>11</v>
      </c>
      <c r="I18" s="330">
        <v>1947</v>
      </c>
      <c r="J18" s="327">
        <v>25088</v>
      </c>
      <c r="K18" s="327" t="s">
        <v>161</v>
      </c>
      <c r="L18" s="327" t="s">
        <v>47</v>
      </c>
      <c r="M18" s="329" t="s">
        <v>98</v>
      </c>
      <c r="N18" s="327">
        <v>17</v>
      </c>
      <c r="O18" s="331" t="s">
        <v>186</v>
      </c>
      <c r="P18" s="590" t="s">
        <v>319</v>
      </c>
      <c r="Q18" s="591"/>
      <c r="R18" s="34" t="s">
        <v>320</v>
      </c>
    </row>
    <row r="19" spans="1:18" s="12" customFormat="1" ht="20.100000000000001" customHeight="1">
      <c r="A19" s="336">
        <f t="shared" ref="A19:A24" si="1">A18+1</f>
        <v>15</v>
      </c>
      <c r="B19" s="323" t="s">
        <v>125</v>
      </c>
      <c r="C19" s="323" t="s">
        <v>126</v>
      </c>
      <c r="D19" s="324" t="s">
        <v>56</v>
      </c>
      <c r="E19" s="29" t="s">
        <v>46</v>
      </c>
      <c r="F19" s="327" t="s">
        <v>47</v>
      </c>
      <c r="G19" s="327">
        <v>24</v>
      </c>
      <c r="H19" s="327">
        <v>4</v>
      </c>
      <c r="I19" s="330">
        <v>1939</v>
      </c>
      <c r="J19" s="327">
        <v>25088</v>
      </c>
      <c r="K19" s="327" t="s">
        <v>162</v>
      </c>
      <c r="L19" s="327" t="s">
        <v>47</v>
      </c>
      <c r="M19" s="329" t="s">
        <v>157</v>
      </c>
      <c r="N19" s="327">
        <v>11</v>
      </c>
      <c r="O19" s="331" t="s">
        <v>187</v>
      </c>
      <c r="P19" s="590" t="s">
        <v>120</v>
      </c>
      <c r="Q19" s="591"/>
      <c r="R19" s="34" t="s">
        <v>156</v>
      </c>
    </row>
    <row r="20" spans="1:18" s="12" customFormat="1" ht="20.100000000000001" customHeight="1">
      <c r="A20" s="336">
        <f t="shared" si="1"/>
        <v>16</v>
      </c>
      <c r="B20" s="138" t="s">
        <v>305</v>
      </c>
      <c r="C20" s="305" t="s">
        <v>306</v>
      </c>
      <c r="D20" s="304" t="s">
        <v>307</v>
      </c>
      <c r="E20" s="301" t="s">
        <v>308</v>
      </c>
      <c r="F20" s="327" t="s">
        <v>47</v>
      </c>
      <c r="G20" s="327">
        <v>9</v>
      </c>
      <c r="H20" s="327">
        <v>9</v>
      </c>
      <c r="I20" s="330">
        <v>1951</v>
      </c>
      <c r="J20" s="327">
        <v>25088</v>
      </c>
      <c r="K20" s="327" t="s">
        <v>161</v>
      </c>
      <c r="L20" s="327" t="s">
        <v>47</v>
      </c>
      <c r="M20" s="302" t="s">
        <v>309</v>
      </c>
      <c r="N20" s="327">
        <v>112</v>
      </c>
      <c r="O20" s="331" t="s">
        <v>310</v>
      </c>
      <c r="P20" s="590" t="s">
        <v>311</v>
      </c>
      <c r="Q20" s="591"/>
      <c r="R20" s="303" t="s">
        <v>312</v>
      </c>
    </row>
    <row r="21" spans="1:18" s="12" customFormat="1" ht="20.100000000000001" customHeight="1">
      <c r="A21" s="336">
        <f t="shared" si="1"/>
        <v>17</v>
      </c>
      <c r="B21" s="323" t="s">
        <v>128</v>
      </c>
      <c r="C21" s="323" t="s">
        <v>129</v>
      </c>
      <c r="D21" s="324" t="s">
        <v>130</v>
      </c>
      <c r="E21" s="327" t="s">
        <v>115</v>
      </c>
      <c r="F21" s="327" t="s">
        <v>47</v>
      </c>
      <c r="G21" s="327">
        <v>21</v>
      </c>
      <c r="H21" s="327">
        <v>3</v>
      </c>
      <c r="I21" s="330">
        <v>1975</v>
      </c>
      <c r="J21" s="327">
        <v>25088</v>
      </c>
      <c r="K21" s="327" t="s">
        <v>161</v>
      </c>
      <c r="L21" s="327" t="s">
        <v>47</v>
      </c>
      <c r="M21" s="329" t="s">
        <v>131</v>
      </c>
      <c r="N21" s="327">
        <v>15</v>
      </c>
      <c r="O21" s="327" t="s">
        <v>86</v>
      </c>
      <c r="P21" s="590" t="s">
        <v>172</v>
      </c>
      <c r="Q21" s="591"/>
      <c r="R21" s="36" t="s">
        <v>173</v>
      </c>
    </row>
    <row r="22" spans="1:18" s="12" customFormat="1" ht="20.100000000000001" customHeight="1">
      <c r="A22" s="336">
        <f t="shared" si="1"/>
        <v>18</v>
      </c>
      <c r="B22" s="323" t="s">
        <v>174</v>
      </c>
      <c r="C22" s="323" t="s">
        <v>175</v>
      </c>
      <c r="D22" s="324" t="s">
        <v>177</v>
      </c>
      <c r="E22" s="327" t="s">
        <v>71</v>
      </c>
      <c r="F22" s="327" t="s">
        <v>47</v>
      </c>
      <c r="G22" s="327">
        <v>4</v>
      </c>
      <c r="H22" s="327">
        <v>2</v>
      </c>
      <c r="I22" s="330">
        <v>1973</v>
      </c>
      <c r="J22" s="327">
        <v>25088</v>
      </c>
      <c r="K22" s="327" t="s">
        <v>161</v>
      </c>
      <c r="L22" s="327" t="s">
        <v>47</v>
      </c>
      <c r="M22" s="329" t="s">
        <v>176</v>
      </c>
      <c r="N22" s="327">
        <v>24</v>
      </c>
      <c r="O22" s="325" t="s">
        <v>240</v>
      </c>
      <c r="P22" s="599" t="s">
        <v>188</v>
      </c>
      <c r="Q22" s="600"/>
      <c r="R22" s="36" t="s">
        <v>189</v>
      </c>
    </row>
    <row r="23" spans="1:18" s="6" customFormat="1" ht="20.100000000000001" customHeight="1">
      <c r="A23" s="336">
        <f t="shared" si="1"/>
        <v>19</v>
      </c>
      <c r="B23" s="323" t="s">
        <v>132</v>
      </c>
      <c r="C23" s="138" t="s">
        <v>133</v>
      </c>
      <c r="D23" s="324" t="s">
        <v>31</v>
      </c>
      <c r="E23" s="331" t="s">
        <v>46</v>
      </c>
      <c r="F23" s="327" t="s">
        <v>47</v>
      </c>
      <c r="G23" s="327">
        <v>6</v>
      </c>
      <c r="H23" s="327">
        <v>4</v>
      </c>
      <c r="I23" s="330">
        <v>1947</v>
      </c>
      <c r="J23" s="327">
        <v>25088</v>
      </c>
      <c r="K23" s="327" t="s">
        <v>162</v>
      </c>
      <c r="L23" s="327" t="s">
        <v>47</v>
      </c>
      <c r="M23" s="329" t="s">
        <v>134</v>
      </c>
      <c r="N23" s="327">
        <v>38</v>
      </c>
      <c r="O23" s="331" t="s">
        <v>70</v>
      </c>
      <c r="P23" s="597" t="s">
        <v>135</v>
      </c>
      <c r="Q23" s="598"/>
      <c r="R23" s="36" t="s">
        <v>32</v>
      </c>
    </row>
    <row r="24" spans="1:18" s="6" customFormat="1" ht="20.100000000000001" customHeight="1">
      <c r="A24" s="336">
        <f t="shared" si="1"/>
        <v>20</v>
      </c>
      <c r="B24" s="323" t="s">
        <v>214</v>
      </c>
      <c r="C24" s="138" t="s">
        <v>215</v>
      </c>
      <c r="D24" s="324" t="s">
        <v>216</v>
      </c>
      <c r="E24" s="331" t="s">
        <v>217</v>
      </c>
      <c r="F24" s="327"/>
      <c r="G24" s="327">
        <v>17</v>
      </c>
      <c r="H24" s="327">
        <v>1</v>
      </c>
      <c r="I24" s="330">
        <v>1964</v>
      </c>
      <c r="J24" s="327">
        <v>25088</v>
      </c>
      <c r="K24" s="327" t="s">
        <v>162</v>
      </c>
      <c r="L24" s="327" t="s">
        <v>47</v>
      </c>
      <c r="M24" s="329" t="s">
        <v>342</v>
      </c>
      <c r="N24" s="327">
        <v>64</v>
      </c>
      <c r="O24" s="331" t="s">
        <v>218</v>
      </c>
      <c r="P24" s="590" t="s">
        <v>219</v>
      </c>
      <c r="Q24" s="591"/>
      <c r="R24" s="36" t="s">
        <v>220</v>
      </c>
    </row>
    <row r="25" spans="1:18" s="12" customFormat="1" ht="20.100000000000001" customHeight="1">
      <c r="A25" s="336">
        <f>A24+1</f>
        <v>21</v>
      </c>
      <c r="B25" s="323" t="s">
        <v>136</v>
      </c>
      <c r="C25" s="323" t="s">
        <v>137</v>
      </c>
      <c r="D25" s="324" t="s">
        <v>35</v>
      </c>
      <c r="E25" s="29" t="s">
        <v>46</v>
      </c>
      <c r="F25" s="327" t="s">
        <v>47</v>
      </c>
      <c r="G25" s="327">
        <v>30</v>
      </c>
      <c r="H25" s="327">
        <v>11</v>
      </c>
      <c r="I25" s="330">
        <v>1943</v>
      </c>
      <c r="J25" s="327">
        <v>25088</v>
      </c>
      <c r="K25" s="327" t="s">
        <v>161</v>
      </c>
      <c r="L25" s="327" t="s">
        <v>47</v>
      </c>
      <c r="M25" s="329" t="s">
        <v>138</v>
      </c>
      <c r="N25" s="327">
        <v>21</v>
      </c>
      <c r="O25" s="327" t="s">
        <v>241</v>
      </c>
      <c r="P25" s="590" t="s">
        <v>33</v>
      </c>
      <c r="Q25" s="591"/>
      <c r="R25" s="37" t="s">
        <v>34</v>
      </c>
    </row>
    <row r="26" spans="1:18" s="12" customFormat="1" ht="20.100000000000001" customHeight="1">
      <c r="A26" s="336">
        <f>A25+1</f>
        <v>22</v>
      </c>
      <c r="B26" s="139" t="s">
        <v>193</v>
      </c>
      <c r="C26" s="139" t="s">
        <v>194</v>
      </c>
      <c r="D26" s="133" t="s">
        <v>195</v>
      </c>
      <c r="E26" s="88" t="s">
        <v>196</v>
      </c>
      <c r="F26" s="8" t="s">
        <v>47</v>
      </c>
      <c r="G26" s="8">
        <v>30</v>
      </c>
      <c r="H26" s="8">
        <v>8</v>
      </c>
      <c r="I26" s="9">
        <v>1954</v>
      </c>
      <c r="J26" s="8">
        <v>25088</v>
      </c>
      <c r="K26" s="8" t="s">
        <v>162</v>
      </c>
      <c r="L26" s="8" t="s">
        <v>47</v>
      </c>
      <c r="M26" s="134" t="s">
        <v>157</v>
      </c>
      <c r="N26" s="8">
        <v>13</v>
      </c>
      <c r="O26" s="8" t="s">
        <v>208</v>
      </c>
      <c r="P26" s="601" t="s">
        <v>197</v>
      </c>
      <c r="Q26" s="602"/>
      <c r="R26" s="135" t="s">
        <v>198</v>
      </c>
    </row>
    <row r="27" spans="1:18" s="199" customFormat="1" ht="8.1" customHeight="1">
      <c r="A27" s="603"/>
      <c r="B27" s="604"/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5"/>
    </row>
    <row r="28" spans="1:18" s="199" customFormat="1" ht="21.95" customHeight="1">
      <c r="A28" s="606" t="s">
        <v>326</v>
      </c>
      <c r="B28" s="607"/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8"/>
    </row>
    <row r="29" spans="1:18" s="334" customFormat="1" ht="20.100000000000001" customHeight="1">
      <c r="A29" s="338">
        <v>1</v>
      </c>
      <c r="B29" s="609" t="s">
        <v>181</v>
      </c>
      <c r="C29" s="610"/>
      <c r="D29" s="611"/>
      <c r="E29" s="339" t="s">
        <v>6</v>
      </c>
      <c r="F29" s="612">
        <v>22</v>
      </c>
      <c r="G29" s="613"/>
      <c r="H29" s="614">
        <v>40</v>
      </c>
      <c r="I29" s="614"/>
      <c r="J29" s="340" t="s">
        <v>178</v>
      </c>
      <c r="K29" s="615">
        <f>F29*H29</f>
        <v>880</v>
      </c>
      <c r="L29" s="616"/>
      <c r="M29" s="349" t="s">
        <v>179</v>
      </c>
      <c r="N29" s="349" t="s">
        <v>178</v>
      </c>
      <c r="O29" s="350">
        <v>840</v>
      </c>
      <c r="P29" s="351" t="s">
        <v>180</v>
      </c>
      <c r="Q29" s="349" t="s">
        <v>178</v>
      </c>
      <c r="R29" s="352">
        <f t="shared" ref="R29:R31" si="2">K29-O29</f>
        <v>40</v>
      </c>
    </row>
    <row r="30" spans="1:18" s="334" customFormat="1" ht="20.100000000000001" customHeight="1">
      <c r="A30" s="338">
        <v>2</v>
      </c>
      <c r="B30" s="617" t="s">
        <v>182</v>
      </c>
      <c r="C30" s="617"/>
      <c r="D30" s="617"/>
      <c r="E30" s="343" t="s">
        <v>6</v>
      </c>
      <c r="F30" s="618">
        <v>4</v>
      </c>
      <c r="G30" s="618"/>
      <c r="H30" s="614">
        <v>45</v>
      </c>
      <c r="I30" s="614"/>
      <c r="J30" s="340" t="s">
        <v>178</v>
      </c>
      <c r="K30" s="615">
        <f>F30*H30</f>
        <v>180</v>
      </c>
      <c r="L30" s="616"/>
      <c r="M30" s="340" t="s">
        <v>179</v>
      </c>
      <c r="N30" s="340" t="s">
        <v>178</v>
      </c>
      <c r="O30" s="353">
        <v>180</v>
      </c>
      <c r="P30" s="343" t="s">
        <v>180</v>
      </c>
      <c r="Q30" s="340" t="s">
        <v>178</v>
      </c>
      <c r="R30" s="342">
        <f t="shared" si="2"/>
        <v>0</v>
      </c>
    </row>
    <row r="31" spans="1:18" s="334" customFormat="1" ht="20.100000000000001" customHeight="1">
      <c r="A31" s="346">
        <v>3</v>
      </c>
      <c r="B31" s="628" t="s">
        <v>321</v>
      </c>
      <c r="C31" s="629"/>
      <c r="D31" s="630"/>
      <c r="E31" s="367" t="s">
        <v>322</v>
      </c>
      <c r="F31" s="631">
        <v>7000</v>
      </c>
      <c r="G31" s="632"/>
      <c r="H31" s="632"/>
      <c r="I31" s="347">
        <v>0.05</v>
      </c>
      <c r="J31" s="344" t="s">
        <v>178</v>
      </c>
      <c r="K31" s="633">
        <v>350</v>
      </c>
      <c r="L31" s="634"/>
      <c r="M31" s="344" t="s">
        <v>179</v>
      </c>
      <c r="N31" s="344" t="s">
        <v>178</v>
      </c>
      <c r="O31" s="354">
        <v>350</v>
      </c>
      <c r="P31" s="355" t="s">
        <v>180</v>
      </c>
      <c r="Q31" s="344" t="s">
        <v>178</v>
      </c>
      <c r="R31" s="345">
        <f t="shared" si="2"/>
        <v>0</v>
      </c>
    </row>
    <row r="32" spans="1:18" s="334" customFormat="1" ht="21.95" customHeight="1">
      <c r="A32" s="348"/>
      <c r="B32" s="635" t="s">
        <v>324</v>
      </c>
      <c r="C32" s="636"/>
      <c r="D32" s="636"/>
      <c r="E32" s="636"/>
      <c r="F32" s="636"/>
      <c r="G32" s="636"/>
      <c r="H32" s="636"/>
      <c r="I32" s="637"/>
      <c r="J32" s="368" t="s">
        <v>178</v>
      </c>
      <c r="K32" s="638">
        <f>SUM(K29:K31)</f>
        <v>1410</v>
      </c>
      <c r="L32" s="639"/>
      <c r="M32" s="356" t="s">
        <v>337</v>
      </c>
      <c r="N32" s="357" t="s">
        <v>178</v>
      </c>
      <c r="O32" s="358">
        <f>SUM(O29:O31)</f>
        <v>1370</v>
      </c>
      <c r="P32" s="359" t="s">
        <v>180</v>
      </c>
      <c r="Q32" s="357" t="s">
        <v>183</v>
      </c>
      <c r="R32" s="360">
        <f>SUM(R29:R31)</f>
        <v>40</v>
      </c>
    </row>
    <row r="33" spans="1:18" s="334" customFormat="1" ht="21.95" customHeight="1">
      <c r="A33" s="348"/>
      <c r="B33" s="640"/>
      <c r="C33" s="640"/>
      <c r="D33" s="640"/>
      <c r="E33" s="640"/>
      <c r="F33" s="640"/>
      <c r="G33" s="640"/>
      <c r="H33" s="640"/>
      <c r="I33" s="640"/>
      <c r="J33" s="368"/>
      <c r="K33" s="638"/>
      <c r="L33" s="639"/>
      <c r="M33" s="361" t="s">
        <v>338</v>
      </c>
      <c r="N33" s="362" t="s">
        <v>178</v>
      </c>
      <c r="O33" s="363">
        <v>40</v>
      </c>
      <c r="P33" s="364" t="s">
        <v>180</v>
      </c>
      <c r="Q33" s="365" t="s">
        <v>336</v>
      </c>
      <c r="R33" s="366">
        <f>R32-O33</f>
        <v>0</v>
      </c>
    </row>
    <row r="34" spans="1:18" s="334" customFormat="1" ht="8.1" customHeight="1">
      <c r="A34" s="603"/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5"/>
    </row>
    <row r="35" spans="1:18" s="334" customFormat="1" ht="20.100000000000001" customHeight="1">
      <c r="A35" s="622" t="s">
        <v>339</v>
      </c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4"/>
    </row>
    <row r="36" spans="1:18" s="335" customFormat="1" ht="20.100000000000001" customHeight="1">
      <c r="A36" s="625" t="s">
        <v>325</v>
      </c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7"/>
    </row>
    <row r="37" spans="1:18" ht="20.100000000000001" customHeight="1">
      <c r="A37" s="619" t="s">
        <v>335</v>
      </c>
      <c r="B37" s="620"/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1"/>
    </row>
  </sheetData>
  <mergeCells count="64">
    <mergeCell ref="A37:R37"/>
    <mergeCell ref="A35:R35"/>
    <mergeCell ref="A36:R36"/>
    <mergeCell ref="B31:D31"/>
    <mergeCell ref="F31:H31"/>
    <mergeCell ref="K31:L31"/>
    <mergeCell ref="B32:I32"/>
    <mergeCell ref="K32:L32"/>
    <mergeCell ref="A34:R34"/>
    <mergeCell ref="B33:I33"/>
    <mergeCell ref="K33:L33"/>
    <mergeCell ref="B29:D29"/>
    <mergeCell ref="F29:G29"/>
    <mergeCell ref="H29:I29"/>
    <mergeCell ref="K29:L29"/>
    <mergeCell ref="B30:D30"/>
    <mergeCell ref="F30:G30"/>
    <mergeCell ref="H30:I30"/>
    <mergeCell ref="K30:L30"/>
    <mergeCell ref="P24:Q24"/>
    <mergeCell ref="P25:Q25"/>
    <mergeCell ref="P26:Q26"/>
    <mergeCell ref="A27:R27"/>
    <mergeCell ref="A28:R28"/>
    <mergeCell ref="P23:Q23"/>
    <mergeCell ref="N14:N15"/>
    <mergeCell ref="O14:O15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M14:M15"/>
    <mergeCell ref="P12:Q12"/>
    <mergeCell ref="P13:Q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P11:Q11"/>
    <mergeCell ref="A1:C2"/>
    <mergeCell ref="D1:O1"/>
    <mergeCell ref="P1:R2"/>
    <mergeCell ref="D2:O2"/>
    <mergeCell ref="P3:Q3"/>
    <mergeCell ref="P4:Q4"/>
    <mergeCell ref="P5:Q5"/>
    <mergeCell ref="P6:Q6"/>
    <mergeCell ref="P8:Q8"/>
    <mergeCell ref="P9:Q9"/>
    <mergeCell ref="P10:Q10"/>
    <mergeCell ref="P7:Q7"/>
  </mergeCells>
  <pageMargins left="0.39370078740157483" right="0.39370078740157483" top="0.39370078740157483" bottom="0.39370078740157483" header="0.19685039370078741" footer="0.19685039370078741"/>
  <pageSetup paperSize="9" scale="7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9714-F79E-4FBD-8D27-7374385B2857}">
  <dimension ref="A1:F34"/>
  <sheetViews>
    <sheetView showGridLines="0" workbookViewId="0">
      <selection activeCell="K10" sqref="K10"/>
    </sheetView>
  </sheetViews>
  <sheetFormatPr defaultColWidth="9.140625" defaultRowHeight="12.75"/>
  <cols>
    <col min="1" max="1" width="4.7109375" style="179" customWidth="1"/>
    <col min="2" max="2" width="20.7109375" style="179" customWidth="1"/>
    <col min="3" max="3" width="19.7109375" style="179" customWidth="1"/>
    <col min="4" max="4" width="27.28515625" style="180" customWidth="1"/>
    <col min="5" max="5" width="14.140625" style="179" customWidth="1"/>
    <col min="6" max="6" width="8.7109375" style="179" customWidth="1"/>
    <col min="7" max="7" width="18.140625" style="169" customWidth="1"/>
    <col min="8" max="16384" width="9.140625" style="169"/>
  </cols>
  <sheetData>
    <row r="1" spans="1:6" ht="80.099999999999994" customHeight="1">
      <c r="A1" s="641"/>
      <c r="B1" s="642"/>
      <c r="C1" s="642"/>
      <c r="D1" s="642"/>
      <c r="E1" s="642"/>
      <c r="F1" s="643"/>
    </row>
    <row r="2" spans="1:6" ht="30" customHeight="1">
      <c r="A2" s="641" t="s">
        <v>265</v>
      </c>
      <c r="B2" s="642"/>
      <c r="C2" s="642"/>
      <c r="D2" s="642"/>
      <c r="E2" s="642"/>
      <c r="F2" s="182" t="s">
        <v>39</v>
      </c>
    </row>
    <row r="3" spans="1:6" ht="30" customHeight="1">
      <c r="A3" s="181" t="s">
        <v>6</v>
      </c>
      <c r="B3" s="181" t="s">
        <v>0</v>
      </c>
      <c r="C3" s="181" t="s">
        <v>1</v>
      </c>
      <c r="D3" s="181" t="s">
        <v>40</v>
      </c>
      <c r="E3" s="181" t="s">
        <v>58</v>
      </c>
      <c r="F3" s="183" t="s">
        <v>6</v>
      </c>
    </row>
    <row r="4" spans="1:6" ht="20.100000000000001" customHeight="1">
      <c r="A4" s="170">
        <v>1</v>
      </c>
      <c r="B4" s="184" t="s">
        <v>119</v>
      </c>
      <c r="C4" s="184" t="s">
        <v>76</v>
      </c>
      <c r="D4" s="171" t="s">
        <v>11</v>
      </c>
      <c r="E4" s="308" t="s">
        <v>266</v>
      </c>
      <c r="F4" s="172">
        <v>1</v>
      </c>
    </row>
    <row r="5" spans="1:6" ht="20.100000000000001" customHeight="1">
      <c r="A5" s="170">
        <f t="shared" ref="A5:A17" si="0">A4+1</f>
        <v>2</v>
      </c>
      <c r="B5" s="184" t="s">
        <v>87</v>
      </c>
      <c r="C5" s="184" t="s">
        <v>88</v>
      </c>
      <c r="D5" s="173" t="s">
        <v>78</v>
      </c>
      <c r="E5" s="309" t="s">
        <v>84</v>
      </c>
      <c r="F5" s="172">
        <v>2</v>
      </c>
    </row>
    <row r="6" spans="1:6" ht="20.100000000000001" customHeight="1">
      <c r="A6" s="170">
        <f t="shared" si="0"/>
        <v>3</v>
      </c>
      <c r="B6" s="184" t="s">
        <v>92</v>
      </c>
      <c r="C6" s="184" t="s">
        <v>93</v>
      </c>
      <c r="D6" s="173" t="s">
        <v>79</v>
      </c>
      <c r="E6" s="309" t="s">
        <v>184</v>
      </c>
      <c r="F6" s="172">
        <v>3</v>
      </c>
    </row>
    <row r="7" spans="1:6" ht="20.100000000000001" customHeight="1">
      <c r="A7" s="170">
        <f t="shared" si="0"/>
        <v>4</v>
      </c>
      <c r="B7" s="184" t="s">
        <v>100</v>
      </c>
      <c r="C7" s="184" t="s">
        <v>101</v>
      </c>
      <c r="D7" s="173" t="s">
        <v>102</v>
      </c>
      <c r="E7" s="309" t="s">
        <v>185</v>
      </c>
      <c r="F7" s="172">
        <v>4</v>
      </c>
    </row>
    <row r="8" spans="1:6" ht="20.100000000000001" customHeight="1">
      <c r="A8" s="170">
        <f t="shared" si="0"/>
        <v>5</v>
      </c>
      <c r="B8" s="184" t="s">
        <v>97</v>
      </c>
      <c r="C8" s="184" t="s">
        <v>77</v>
      </c>
      <c r="D8" s="173" t="s">
        <v>15</v>
      </c>
      <c r="E8" s="309" t="s">
        <v>267</v>
      </c>
      <c r="F8" s="172">
        <v>5</v>
      </c>
    </row>
    <row r="9" spans="1:6" ht="20.100000000000001" customHeight="1">
      <c r="A9" s="175">
        <f t="shared" si="0"/>
        <v>6</v>
      </c>
      <c r="B9" s="184" t="s">
        <v>286</v>
      </c>
      <c r="C9" s="184" t="s">
        <v>287</v>
      </c>
      <c r="D9" s="173" t="s">
        <v>38</v>
      </c>
      <c r="E9" s="309" t="s">
        <v>53</v>
      </c>
      <c r="F9" s="176">
        <v>6</v>
      </c>
    </row>
    <row r="10" spans="1:6" ht="20.100000000000001" customHeight="1">
      <c r="A10" s="170">
        <f t="shared" si="0"/>
        <v>7</v>
      </c>
      <c r="B10" s="184" t="s">
        <v>105</v>
      </c>
      <c r="C10" s="184" t="s">
        <v>106</v>
      </c>
      <c r="D10" s="173" t="s">
        <v>81</v>
      </c>
      <c r="E10" s="307" t="s">
        <v>85</v>
      </c>
      <c r="F10" s="172">
        <v>7</v>
      </c>
    </row>
    <row r="11" spans="1:6" ht="20.100000000000001" customHeight="1">
      <c r="A11" s="170">
        <f t="shared" si="0"/>
        <v>8</v>
      </c>
      <c r="B11" s="184" t="s">
        <v>136</v>
      </c>
      <c r="C11" s="184" t="s">
        <v>137</v>
      </c>
      <c r="D11" s="173" t="s">
        <v>35</v>
      </c>
      <c r="E11" s="309" t="s">
        <v>268</v>
      </c>
      <c r="F11" s="172">
        <v>8</v>
      </c>
    </row>
    <row r="12" spans="1:6" ht="20.100000000000001" customHeight="1">
      <c r="A12" s="175">
        <f t="shared" si="0"/>
        <v>9</v>
      </c>
      <c r="B12" s="184" t="s">
        <v>100</v>
      </c>
      <c r="C12" s="184" t="s">
        <v>231</v>
      </c>
      <c r="D12" s="173" t="s">
        <v>233</v>
      </c>
      <c r="E12" s="307" t="s">
        <v>232</v>
      </c>
      <c r="F12" s="176">
        <v>9</v>
      </c>
    </row>
    <row r="13" spans="1:6" ht="20.100000000000001" customHeight="1">
      <c r="A13" s="170">
        <f t="shared" si="0"/>
        <v>10</v>
      </c>
      <c r="B13" s="184" t="s">
        <v>105</v>
      </c>
      <c r="C13" s="184" t="s">
        <v>108</v>
      </c>
      <c r="D13" s="174" t="s">
        <v>21</v>
      </c>
      <c r="E13" s="309" t="s">
        <v>269</v>
      </c>
      <c r="F13" s="172">
        <v>10</v>
      </c>
    </row>
    <row r="14" spans="1:6" ht="20.100000000000001" customHeight="1">
      <c r="A14" s="175">
        <f t="shared" si="0"/>
        <v>11</v>
      </c>
      <c r="B14" s="184" t="s">
        <v>288</v>
      </c>
      <c r="C14" s="184" t="s">
        <v>289</v>
      </c>
      <c r="D14" s="173" t="s">
        <v>250</v>
      </c>
      <c r="E14" s="309" t="s">
        <v>270</v>
      </c>
      <c r="F14" s="176">
        <v>11</v>
      </c>
    </row>
    <row r="15" spans="1:6" ht="20.100000000000001" customHeight="1">
      <c r="A15" s="170">
        <f t="shared" si="0"/>
        <v>12</v>
      </c>
      <c r="B15" s="184" t="s">
        <v>110</v>
      </c>
      <c r="C15" s="184" t="s">
        <v>111</v>
      </c>
      <c r="D15" s="173" t="s">
        <v>112</v>
      </c>
      <c r="E15" s="309" t="s">
        <v>271</v>
      </c>
      <c r="F15" s="172">
        <v>12</v>
      </c>
    </row>
    <row r="16" spans="1:6" ht="20.100000000000001" customHeight="1">
      <c r="A16" s="175">
        <f t="shared" si="0"/>
        <v>13</v>
      </c>
      <c r="B16" s="184" t="s">
        <v>113</v>
      </c>
      <c r="C16" s="184" t="s">
        <v>114</v>
      </c>
      <c r="D16" s="173" t="s">
        <v>82</v>
      </c>
      <c r="E16" s="307" t="s">
        <v>83</v>
      </c>
      <c r="F16" s="176">
        <v>13</v>
      </c>
    </row>
    <row r="17" spans="1:6" ht="20.100000000000001" customHeight="1">
      <c r="A17" s="170">
        <f t="shared" si="0"/>
        <v>14</v>
      </c>
      <c r="B17" s="184" t="s">
        <v>125</v>
      </c>
      <c r="C17" s="184" t="s">
        <v>126</v>
      </c>
      <c r="D17" s="173" t="s">
        <v>56</v>
      </c>
      <c r="E17" s="307" t="s">
        <v>272</v>
      </c>
      <c r="F17" s="172">
        <v>14</v>
      </c>
    </row>
    <row r="18" spans="1:6" ht="20.100000000000001" customHeight="1">
      <c r="A18" s="170">
        <v>15</v>
      </c>
      <c r="B18" s="184" t="s">
        <v>128</v>
      </c>
      <c r="C18" s="184" t="s">
        <v>129</v>
      </c>
      <c r="D18" s="173" t="s">
        <v>130</v>
      </c>
      <c r="E18" s="309" t="s">
        <v>86</v>
      </c>
      <c r="F18" s="172">
        <v>15</v>
      </c>
    </row>
    <row r="19" spans="1:6" ht="20.100000000000001" customHeight="1">
      <c r="A19" s="170">
        <f t="shared" ref="A19:A33" si="1">A18+1</f>
        <v>16</v>
      </c>
      <c r="B19" s="185" t="s">
        <v>255</v>
      </c>
      <c r="C19" s="184" t="s">
        <v>256</v>
      </c>
      <c r="D19" s="173" t="s">
        <v>257</v>
      </c>
      <c r="E19" s="309" t="s">
        <v>285</v>
      </c>
      <c r="F19" s="172">
        <v>16</v>
      </c>
    </row>
    <row r="20" spans="1:6" ht="20.100000000000001" customHeight="1">
      <c r="A20" s="170">
        <f t="shared" si="1"/>
        <v>17</v>
      </c>
      <c r="B20" s="184" t="s">
        <v>116</v>
      </c>
      <c r="C20" s="184" t="s">
        <v>117</v>
      </c>
      <c r="D20" s="174" t="s">
        <v>26</v>
      </c>
      <c r="E20" s="309" t="s">
        <v>273</v>
      </c>
      <c r="F20" s="172">
        <v>17</v>
      </c>
    </row>
    <row r="21" spans="1:6" ht="20.100000000000001" customHeight="1">
      <c r="A21" s="170">
        <f t="shared" si="1"/>
        <v>18</v>
      </c>
      <c r="B21" s="186" t="s">
        <v>174</v>
      </c>
      <c r="C21" s="186" t="s">
        <v>175</v>
      </c>
      <c r="D21" s="173" t="s">
        <v>177</v>
      </c>
      <c r="E21" s="309" t="s">
        <v>274</v>
      </c>
      <c r="F21" s="172">
        <v>18</v>
      </c>
    </row>
    <row r="22" spans="1:6" ht="20.100000000000001" customHeight="1">
      <c r="A22" s="175">
        <f t="shared" si="1"/>
        <v>19</v>
      </c>
      <c r="B22" s="184" t="s">
        <v>290</v>
      </c>
      <c r="C22" s="184" t="s">
        <v>91</v>
      </c>
      <c r="D22" s="173" t="s">
        <v>17</v>
      </c>
      <c r="E22" s="309" t="s">
        <v>275</v>
      </c>
      <c r="F22" s="176">
        <v>19</v>
      </c>
    </row>
    <row r="23" spans="1:6" ht="20.100000000000001" customHeight="1">
      <c r="A23" s="170">
        <f t="shared" si="1"/>
        <v>20</v>
      </c>
      <c r="B23" s="184" t="s">
        <v>193</v>
      </c>
      <c r="C23" s="184" t="s">
        <v>194</v>
      </c>
      <c r="D23" s="173" t="s">
        <v>195</v>
      </c>
      <c r="E23" s="309" t="s">
        <v>276</v>
      </c>
      <c r="F23" s="172">
        <v>20</v>
      </c>
    </row>
    <row r="24" spans="1:6" ht="20.100000000000001" customHeight="1">
      <c r="A24" s="312">
        <f t="shared" si="1"/>
        <v>21</v>
      </c>
      <c r="B24" s="184" t="s">
        <v>305</v>
      </c>
      <c r="C24" s="184" t="s">
        <v>306</v>
      </c>
      <c r="D24" s="306" t="s">
        <v>307</v>
      </c>
      <c r="E24" s="307" t="s">
        <v>310</v>
      </c>
      <c r="F24" s="313">
        <v>21</v>
      </c>
    </row>
    <row r="25" spans="1:6" ht="20.100000000000001" customHeight="1">
      <c r="A25" s="170">
        <f t="shared" si="1"/>
        <v>22</v>
      </c>
      <c r="B25" s="184" t="s">
        <v>123</v>
      </c>
      <c r="C25" s="184" t="s">
        <v>75</v>
      </c>
      <c r="D25" s="173" t="s">
        <v>29</v>
      </c>
      <c r="E25" s="309" t="s">
        <v>278</v>
      </c>
      <c r="F25" s="172">
        <v>22</v>
      </c>
    </row>
    <row r="26" spans="1:6" ht="20.100000000000001" customHeight="1">
      <c r="A26" s="170">
        <f t="shared" si="1"/>
        <v>23</v>
      </c>
      <c r="B26" s="184" t="s">
        <v>199</v>
      </c>
      <c r="C26" s="184" t="s">
        <v>200</v>
      </c>
      <c r="D26" s="173" t="s">
        <v>201</v>
      </c>
      <c r="E26" s="309" t="s">
        <v>279</v>
      </c>
      <c r="F26" s="172">
        <v>23</v>
      </c>
    </row>
    <row r="27" spans="1:6" ht="20.100000000000001" customHeight="1">
      <c r="A27" s="170">
        <f t="shared" si="1"/>
        <v>24</v>
      </c>
      <c r="B27" s="186" t="s">
        <v>132</v>
      </c>
      <c r="C27" s="186" t="s">
        <v>291</v>
      </c>
      <c r="D27" s="174" t="s">
        <v>31</v>
      </c>
      <c r="E27" s="309" t="s">
        <v>280</v>
      </c>
      <c r="F27" s="172">
        <v>24</v>
      </c>
    </row>
    <row r="28" spans="1:6" ht="20.100000000000001" customHeight="1">
      <c r="A28" s="312">
        <f t="shared" si="1"/>
        <v>25</v>
      </c>
      <c r="B28" s="184" t="s">
        <v>327</v>
      </c>
      <c r="C28" s="184" t="s">
        <v>328</v>
      </c>
      <c r="D28" s="173" t="s">
        <v>329</v>
      </c>
      <c r="E28" s="309" t="s">
        <v>330</v>
      </c>
      <c r="F28" s="313">
        <v>25</v>
      </c>
    </row>
    <row r="29" spans="1:6" ht="20.100000000000001" customHeight="1">
      <c r="A29" s="175">
        <f t="shared" si="1"/>
        <v>26</v>
      </c>
      <c r="B29" s="184" t="s">
        <v>203</v>
      </c>
      <c r="C29" s="184" t="s">
        <v>204</v>
      </c>
      <c r="D29" s="173" t="s">
        <v>205</v>
      </c>
      <c r="E29" s="310" t="s">
        <v>206</v>
      </c>
      <c r="F29" s="176">
        <v>26</v>
      </c>
    </row>
    <row r="30" spans="1:6" ht="20.100000000000001" customHeight="1">
      <c r="A30" s="170">
        <f t="shared" si="1"/>
        <v>27</v>
      </c>
      <c r="B30" s="184" t="s">
        <v>224</v>
      </c>
      <c r="C30" s="184" t="s">
        <v>225</v>
      </c>
      <c r="D30" s="173" t="s">
        <v>226</v>
      </c>
      <c r="E30" s="309" t="s">
        <v>281</v>
      </c>
      <c r="F30" s="172">
        <v>27</v>
      </c>
    </row>
    <row r="31" spans="1:6" ht="20.100000000000001" customHeight="1">
      <c r="A31" s="175">
        <f t="shared" si="1"/>
        <v>28</v>
      </c>
      <c r="B31" s="186" t="s">
        <v>277</v>
      </c>
      <c r="C31" s="186"/>
      <c r="D31" s="173"/>
      <c r="E31" s="309"/>
      <c r="F31" s="176">
        <v>28</v>
      </c>
    </row>
    <row r="32" spans="1:6" ht="20.100000000000001" customHeight="1">
      <c r="A32" s="170">
        <f t="shared" si="1"/>
        <v>29</v>
      </c>
      <c r="B32" s="186" t="s">
        <v>210</v>
      </c>
      <c r="C32" s="186" t="s">
        <v>211</v>
      </c>
      <c r="D32" s="173" t="s">
        <v>212</v>
      </c>
      <c r="E32" s="309" t="s">
        <v>282</v>
      </c>
      <c r="F32" s="172">
        <v>29</v>
      </c>
    </row>
    <row r="33" spans="1:6" ht="20.100000000000001" customHeight="1">
      <c r="A33" s="177">
        <f t="shared" si="1"/>
        <v>30</v>
      </c>
      <c r="B33" s="187" t="s">
        <v>214</v>
      </c>
      <c r="C33" s="187" t="s">
        <v>215</v>
      </c>
      <c r="D33" s="173" t="s">
        <v>216</v>
      </c>
      <c r="E33" s="311" t="s">
        <v>218</v>
      </c>
      <c r="F33" s="178">
        <v>30</v>
      </c>
    </row>
    <row r="34" spans="1:6" ht="30" customHeight="1">
      <c r="A34" s="647" t="s">
        <v>284</v>
      </c>
      <c r="B34" s="648"/>
      <c r="C34" s="644" t="s">
        <v>283</v>
      </c>
      <c r="D34" s="645"/>
      <c r="E34" s="645"/>
      <c r="F34" s="646"/>
    </row>
  </sheetData>
  <mergeCells count="4">
    <mergeCell ref="A1:F1"/>
    <mergeCell ref="C34:F34"/>
    <mergeCell ref="A34:B34"/>
    <mergeCell ref="A2:E2"/>
  </mergeCells>
  <pageMargins left="0.39370078740157483" right="0.39370078740157483" top="0.59055118110236227" bottom="0.59055118110236227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Direttivo e Sindaci</vt:lpstr>
      <vt:lpstr>Volontari e mezzi</vt:lpstr>
      <vt:lpstr>Volontari 21-22</vt:lpstr>
      <vt:lpstr>Assicurazioni</vt:lpstr>
      <vt:lpstr>Assic volontari</vt:lpstr>
      <vt:lpstr>Tesserini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2022-03-30T08:14:02Z</dcterms:modified>
</cp:coreProperties>
</file>